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jjs1211\Desktop\기본모델\"/>
    </mc:Choice>
  </mc:AlternateContent>
  <bookViews>
    <workbookView xWindow="0" yWindow="0" windowWidth="28800" windowHeight="11910" tabRatio="929"/>
  </bookViews>
  <sheets>
    <sheet name="응력결과(부재력,Truss)" sheetId="76" r:id="rId1"/>
    <sheet name="Sheet1" sheetId="62" state="hidden" r:id="rId2"/>
  </sheets>
  <definedNames>
    <definedName name="ADJ_START">#REF!</definedName>
    <definedName name="BEAM_FORCE_GRP">#REF!</definedName>
    <definedName name="BEAM_STRESS_GRP">#REF!</definedName>
    <definedName name="DGNVAL_DGL1">#REF!</definedName>
    <definedName name="DGNVAL_DGL2">#REF!</definedName>
    <definedName name="FLOW_DATA_TBL">#REF!</definedName>
    <definedName name="FLOW_GRP_NAME">#REF!</definedName>
    <definedName name="FLOW_SUM_TBL">#REF!</definedName>
    <definedName name="FLOW_TBL">#REF!</definedName>
    <definedName name="INF_START">#REF!</definedName>
    <definedName name="LOAD_TBL">#REF!</definedName>
    <definedName name="MEMFORC_DESC">#REF!</definedName>
    <definedName name="MEMFORC_TBL">#REF!</definedName>
    <definedName name="MEMFORC_TITLE">#REF!</definedName>
    <definedName name="ORBIT_GRP_TYPE1">#REF!</definedName>
    <definedName name="ORBIT_GRP_TYPE2">#REF!</definedName>
    <definedName name="ORBIT_RANGE_TBL">#REF!</definedName>
    <definedName name="ORBIT_TBL">#REF!</definedName>
    <definedName name="_xlnm.Print_Area" localSheetId="0">'응력결과(부재력,Truss)'!$A$1:$AC$62</definedName>
    <definedName name="STAG_HORZ">#REF!</definedName>
    <definedName name="STAG_HORZ_CTP">#REF!</definedName>
    <definedName name="STAG_SETTLE">#REF!</definedName>
    <definedName name="STAG_VERT">#REF!</definedName>
    <definedName name="STAG_VERT_CTP">#REF!</definedName>
    <definedName name="STEP_TBL1">#REF!</definedName>
    <definedName name="STEP_TBL2">#REF!</definedName>
    <definedName name="STEP_TBL3">#REF!</definedName>
    <definedName name="STEP_TBL4">#REF!</definedName>
    <definedName name="STRS_TBL_DATA1">#REF!</definedName>
    <definedName name="STRS_TBL_DATA2">#REF!</definedName>
    <definedName name="STRS_TBL_HEAD">#REF!</definedName>
    <definedName name="TBL_SPACE2">#REF!</definedName>
    <definedName name="TITLE_STEP2">#REF!</definedName>
    <definedName name="TRUSS_FORCE_GRP">#REF!</definedName>
    <definedName name="TRUSS_STRESS_GRP">#REF!</definedName>
  </definedNames>
  <calcPr calcId="152511"/>
</workbook>
</file>

<file path=xl/calcChain.xml><?xml version="1.0" encoding="utf-8"?>
<calcChain xmlns="http://schemas.openxmlformats.org/spreadsheetml/2006/main">
  <c r="AF50" i="76" l="1"/>
  <c r="O50" i="76" s="1"/>
  <c r="AF49" i="76"/>
  <c r="O49" i="76" s="1"/>
  <c r="AF48" i="76"/>
  <c r="O48" i="76" s="1"/>
  <c r="AF41" i="76"/>
  <c r="O41" i="76" s="1"/>
  <c r="AF40" i="76"/>
  <c r="O40" i="76" s="1"/>
  <c r="AF39" i="76"/>
  <c r="O39" i="76" s="1"/>
  <c r="Q31" i="76"/>
  <c r="Q30" i="76"/>
  <c r="AF24" i="76"/>
  <c r="O24" i="76" s="1"/>
  <c r="W24" i="76" s="1"/>
  <c r="AF23" i="76"/>
  <c r="O23" i="76" s="1"/>
  <c r="W23" i="76" s="1"/>
  <c r="AF22" i="76"/>
  <c r="O22" i="76" s="1"/>
  <c r="W22" i="76" s="1"/>
  <c r="AF15" i="76"/>
  <c r="O15" i="76" s="1"/>
  <c r="W15" i="76" s="1"/>
  <c r="AF14" i="76"/>
  <c r="O14" i="76" s="1"/>
  <c r="W14" i="76" s="1"/>
  <c r="AF13" i="76"/>
  <c r="O13" i="76" s="1"/>
  <c r="W13" i="76" s="1"/>
  <c r="O51" i="76" l="1"/>
  <c r="O42" i="76"/>
  <c r="M31" i="76"/>
  <c r="U31" i="76" s="1"/>
  <c r="Y31" i="76" s="1"/>
  <c r="M30" i="76"/>
  <c r="U30" i="76" s="1"/>
  <c r="Y30" i="76" s="1"/>
</calcChain>
</file>

<file path=xl/sharedStrings.xml><?xml version="1.0" encoding="utf-8"?>
<sst xmlns="http://schemas.openxmlformats.org/spreadsheetml/2006/main" count="77" uniqueCount="31">
  <si>
    <t>순서</t>
    <phoneticPr fontId="3" type="noConversion"/>
  </si>
  <si>
    <t>MIDAS</t>
  </si>
  <si>
    <t>구 분</t>
    <phoneticPr fontId="3" type="noConversion"/>
  </si>
  <si>
    <t>시공단계</t>
    <phoneticPr fontId="3" type="noConversion"/>
  </si>
  <si>
    <t>판정</t>
    <phoneticPr fontId="3" type="noConversion"/>
  </si>
  <si>
    <t>응력해석결과</t>
    <phoneticPr fontId="3" type="noConversion"/>
  </si>
  <si>
    <t>축응력</t>
    <phoneticPr fontId="3" type="noConversion"/>
  </si>
  <si>
    <t>발생</t>
    <phoneticPr fontId="3" type="noConversion"/>
  </si>
  <si>
    <t>허용</t>
    <phoneticPr fontId="3" type="noConversion"/>
  </si>
  <si>
    <t>대비(%)</t>
    <phoneticPr fontId="3" type="noConversion"/>
  </si>
  <si>
    <t>발생응력</t>
    <phoneticPr fontId="3" type="noConversion"/>
  </si>
  <si>
    <t>허용응력</t>
    <phoneticPr fontId="3" type="noConversion"/>
  </si>
  <si>
    <t>발생/허용(%)</t>
    <phoneticPr fontId="3" type="noConversion"/>
  </si>
  <si>
    <t>축력</t>
    <phoneticPr fontId="3" type="noConversion"/>
  </si>
  <si>
    <t>최대 값</t>
    <phoneticPr fontId="3" type="noConversion"/>
  </si>
  <si>
    <t>6. 응력해석결과</t>
    <phoneticPr fontId="3" type="noConversion"/>
  </si>
  <si>
    <t xml:space="preserve">  ▶ 응력해석결과</t>
    <phoneticPr fontId="3" type="noConversion"/>
  </si>
  <si>
    <t>1. STRESS(TRUSS TYPE)</t>
    <phoneticPr fontId="3" type="noConversion"/>
  </si>
  <si>
    <t>※ 부재력 결과는 요소좌표축을 기준으로 출력된 결과이며, 절대 최대값으로 정리되었습니다.</t>
  </si>
  <si>
    <t>1단 스트럿</t>
  </si>
  <si>
    <t>(kN, m)</t>
    <phoneticPr fontId="3" type="noConversion"/>
  </si>
  <si>
    <t>1단굴착</t>
  </si>
  <si>
    <t>결과</t>
  </si>
  <si>
    <t>요소: 1316 절점 1</t>
  </si>
  <si>
    <t>2단굴착</t>
  </si>
  <si>
    <t>3단굴착</t>
  </si>
  <si>
    <t>2단 스트럿</t>
  </si>
  <si>
    <t>(kN, m)</t>
    <phoneticPr fontId="3" type="noConversion"/>
  </si>
  <si>
    <t>요소: 1317 절점 1</t>
  </si>
  <si>
    <t>(kN, m)</t>
    <phoneticPr fontId="3" type="noConversion"/>
  </si>
  <si>
    <t>2.FORCE(TRUSS TYPE)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</si>
</sst>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."/>
    <numFmt numFmtId="177" formatCode="_ * #,##0.00_ ;_ * \-#,##0.00_ ;_ * &quot;-&quot;??_ ;_ @_ "/>
    <numFmt numFmtId="178" formatCode="\(0%\);[Red]\(&quot;△&quot;0%\)"/>
    <numFmt numFmtId="179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180" formatCode="0.000_ "/>
    <numFmt numFmtId="181" formatCode="0_ "/>
    <numFmt numFmtId="182" formatCode="0.00_);[Red]\(0.00\)"/>
    <numFmt numFmtId="183" formatCode="0.00_ "/>
    <numFmt numFmtId="184" formatCode="0.0000_ "/>
    <numFmt numFmtId="185" formatCode="0.0.E+00"/>
    <numFmt numFmtId="186" formatCode="0.0_ "/>
    <numFmt numFmtId="187" formatCode="_ &quot;₩&quot;* #,##0_ ;_ &quot;₩&quot;* \-#,##0_ ;_ &quot;₩&quot;* &quot;-&quot;_ ;_ @_ "/>
    <numFmt numFmtId="188" formatCode="_ &quot;₩&quot;* #,##0.00_ ;_ &quot;₩&quot;* \-#,##0.00_ ;_ &quot;₩&quot;* &quot;-&quot;??_ ;_ @_ "/>
    <numFmt numFmtId="189" formatCode="#,##0;&quot;₩&quot;&quot;₩&quot;&quot;₩&quot;&quot;₩&quot;\(#,##0&quot;₩&quot;&quot;₩&quot;&quot;₩&quot;&quot;₩&quot;\)"/>
    <numFmt numFmtId="190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191" formatCode="_-[$€-2]* #,##0.00_-;\-[$€-2]* #,##0.00_-;_-[$€-2]* &quot;-&quot;??_-"/>
    <numFmt numFmtId="192" formatCode="0&quot;  cm&quot;"/>
    <numFmt numFmtId="193" formatCode="&quot;Fr.&quot;\ #,##0;[Red]&quot;Fr.&quot;\ \-#,##0"/>
    <numFmt numFmtId="194" formatCode="&quot;Fr.&quot;\ #,##0.00;[Red]&quot;Fr.&quot;\ \-#,##0.00"/>
    <numFmt numFmtId="195" formatCode="m\/dd"/>
    <numFmt numFmtId="196" formatCode="\$\ &quot;×&quot;"/>
    <numFmt numFmtId="197" formatCode="0.0"/>
    <numFmt numFmtId="198" formatCode="0.000"/>
    <numFmt numFmtId="199" formatCode="0.000\ "/>
    <numFmt numFmtId="200" formatCode="0.0_);[Red]\(0.0\)"/>
  </numFmts>
  <fonts count="95">
    <font>
      <sz val="11"/>
      <color theme="1"/>
      <name val="돋움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2"/>
      <charset val="129"/>
    </font>
    <font>
      <sz val="10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¹ÙÅÁÃ¼"/>
      <family val="1"/>
      <charset val="129"/>
    </font>
    <font>
      <sz val="1"/>
      <color indexed="8"/>
      <name val="Courier"/>
      <family val="3"/>
    </font>
    <font>
      <sz val="12"/>
      <name val="바탕체"/>
      <family val="1"/>
      <charset val="129"/>
    </font>
    <font>
      <sz val="10"/>
      <name val="Times New Roman"/>
      <family val="1"/>
    </font>
    <font>
      <sz val="9"/>
      <name val="굴림체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theme="1"/>
      <name val="나눔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11"/>
      <color theme="1"/>
      <name val="돋움"/>
      <family val="2"/>
      <charset val="129"/>
    </font>
    <font>
      <b/>
      <sz val="12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ajor"/>
    </font>
    <font>
      <sz val="12"/>
      <name val="돋움체"/>
      <family val="3"/>
      <charset val="129"/>
    </font>
    <font>
      <sz val="12"/>
      <name val="¹????¼"/>
      <family val="1"/>
      <charset val="129"/>
    </font>
    <font>
      <sz val="12"/>
      <name val="Times New Roman"/>
      <family val="1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¹ÙÅÁÃ¼"/>
      <family val="3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b/>
      <sz val="10"/>
      <color rgb="FF4F81BD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indexed="8"/>
      <name val="Calibri"/>
      <family val="2"/>
    </font>
    <font>
      <sz val="11"/>
      <color indexed="8"/>
      <name val="맑은 고딕"/>
      <family val="3"/>
      <charset val="129"/>
    </font>
    <font>
      <sz val="11"/>
      <color indexed="9"/>
      <name val="Calibri"/>
      <family val="2"/>
    </font>
    <font>
      <sz val="11"/>
      <color indexed="9"/>
      <name val="맑은 고딕"/>
      <family val="3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"/>
      <color indexed="16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MS Sans Serif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돋움"/>
      <family val="3"/>
      <charset val="129"/>
    </font>
    <font>
      <sz val="10"/>
      <color indexed="8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9"/>
      <name val="바탕체"/>
      <family val="1"/>
      <charset val="129"/>
    </font>
    <font>
      <sz val="10"/>
      <name val="돋움"/>
      <family val="3"/>
      <charset val="129"/>
    </font>
    <font>
      <sz val="10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돋움체"/>
      <family val="3"/>
      <charset val="129"/>
    </font>
    <font>
      <sz val="10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u/>
      <sz val="14"/>
      <name val="굴림체"/>
      <family val="3"/>
      <charset val="129"/>
    </font>
    <font>
      <sz val="11"/>
      <color theme="1"/>
      <name val="돋움"/>
      <family val="3"/>
      <charset val="129"/>
    </font>
    <font>
      <sz val="11"/>
      <color indexed="8"/>
      <name val="Arial"/>
      <family val="2"/>
    </font>
    <font>
      <b/>
      <sz val="10"/>
      <color rgb="FFFF0000"/>
      <name val="맑은 고딕"/>
      <family val="3"/>
      <charset val="129"/>
      <scheme val="minor"/>
    </font>
    <font>
      <sz val="9"/>
      <name val="나눔고딕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819">
    <xf numFmtId="0" fontId="0" fillId="0" borderId="0">
      <alignment vertical="center"/>
    </xf>
    <xf numFmtId="0" fontId="7" fillId="0" borderId="0" applyFont="0" applyFill="0" applyBorder="0" applyAlignment="0" applyProtection="0"/>
    <xf numFmtId="4" fontId="8" fillId="0" borderId="0">
      <protection locked="0"/>
    </xf>
    <xf numFmtId="177" fontId="6" fillId="0" borderId="0" applyFont="0" applyFill="0" applyBorder="0" applyAlignment="0" applyProtection="0"/>
    <xf numFmtId="0" fontId="8" fillId="0" borderId="0">
      <protection locked="0"/>
    </xf>
    <xf numFmtId="178" fontId="5" fillId="0" borderId="0" applyFont="0" applyFill="0" applyBorder="0" applyAlignment="0" applyProtection="0"/>
    <xf numFmtId="179" fontId="10" fillId="0" borderId="0"/>
    <xf numFmtId="0" fontId="6" fillId="0" borderId="0"/>
    <xf numFmtId="0" fontId="8" fillId="0" borderId="0">
      <protection locked="0"/>
    </xf>
    <xf numFmtId="0" fontId="9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1" fillId="0" borderId="0">
      <protection locked="0"/>
    </xf>
    <xf numFmtId="187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76" fontId="8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27" fillId="0" borderId="0" applyFont="0" applyFill="0" applyBorder="0" applyAlignment="0" applyProtection="0"/>
    <xf numFmtId="37" fontId="26" fillId="0" borderId="0" applyFont="0" applyFill="0" applyBorder="0" applyAlignment="0" applyProtection="0"/>
    <xf numFmtId="0" fontId="29" fillId="0" borderId="0"/>
    <xf numFmtId="0" fontId="30" fillId="0" borderId="0"/>
    <xf numFmtId="0" fontId="29" fillId="0" borderId="0"/>
    <xf numFmtId="0" fontId="29" fillId="0" borderId="0"/>
    <xf numFmtId="0" fontId="23" fillId="0" borderId="0"/>
    <xf numFmtId="0" fontId="26" fillId="0" borderId="0"/>
    <xf numFmtId="0" fontId="27" fillId="0" borderId="0"/>
    <xf numFmtId="0" fontId="26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23" fillId="0" borderId="0" applyFont="0" applyFill="0" applyBorder="0" applyAlignment="0" applyProtection="0"/>
    <xf numFmtId="0" fontId="9" fillId="0" borderId="9" applyFill="0" applyBorder="0" applyAlignment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8" fillId="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7" borderId="0" applyNumberFormat="0" applyBorder="0" applyAlignment="0" applyProtection="0"/>
    <xf numFmtId="0" fontId="37" fillId="10" borderId="0" applyNumberFormat="0" applyBorder="0" applyAlignment="0" applyProtection="0"/>
    <xf numFmtId="0" fontId="37" fillId="13" borderId="0" applyNumberFormat="0" applyBorder="0" applyAlignment="0" applyProtection="0"/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0" fillId="14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21" borderId="0" applyNumberFormat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1" fillId="5" borderId="0" applyNumberFormat="0" applyBorder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0" borderId="0"/>
    <xf numFmtId="0" fontId="44" fillId="23" borderId="22" applyNumberFormat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5" fillId="0" borderId="0">
      <protection locked="0"/>
    </xf>
    <xf numFmtId="176" fontId="45" fillId="0" borderId="0">
      <protection locked="0"/>
    </xf>
    <xf numFmtId="189" fontId="10" fillId="0" borderId="0"/>
    <xf numFmtId="0" fontId="5" fillId="0" borderId="0" applyFont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5" fillId="0" borderId="0">
      <protection locked="0"/>
    </xf>
    <xf numFmtId="176" fontId="45" fillId="0" borderId="0">
      <protection locked="0"/>
    </xf>
    <xf numFmtId="0" fontId="8" fillId="0" borderId="0">
      <protection locked="0"/>
    </xf>
    <xf numFmtId="0" fontId="9" fillId="0" borderId="0">
      <protection locked="0"/>
    </xf>
    <xf numFmtId="190" fontId="10" fillId="0" borderId="0"/>
    <xf numFmtId="191" fontId="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8" fillId="0" borderId="0">
      <protection locked="0"/>
    </xf>
    <xf numFmtId="0" fontId="8" fillId="0" borderId="0">
      <protection locked="0"/>
    </xf>
    <xf numFmtId="0" fontId="4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7" fillId="0" borderId="0">
      <protection locked="0"/>
    </xf>
    <xf numFmtId="192" fontId="5" fillId="0" borderId="0">
      <protection locked="0"/>
    </xf>
    <xf numFmtId="0" fontId="9" fillId="0" borderId="0">
      <protection locked="0"/>
    </xf>
    <xf numFmtId="0" fontId="48" fillId="6" borderId="0" applyNumberFormat="0" applyBorder="0" applyAlignment="0" applyProtection="0"/>
    <xf numFmtId="38" fontId="49" fillId="24" borderId="0" applyNumberFormat="0" applyBorder="0" applyAlignment="0" applyProtection="0"/>
    <xf numFmtId="0" fontId="50" fillId="0" borderId="0">
      <alignment horizontal="left"/>
    </xf>
    <xf numFmtId="0" fontId="51" fillId="0" borderId="23" applyNumberFormat="0" applyAlignment="0" applyProtection="0">
      <alignment horizontal="left" vertical="center"/>
    </xf>
    <xf numFmtId="0" fontId="51" fillId="0" borderId="8">
      <alignment horizontal="left" vertical="center"/>
    </xf>
    <xf numFmtId="0" fontId="51" fillId="0" borderId="8">
      <alignment horizontal="left" vertical="center"/>
    </xf>
    <xf numFmtId="0" fontId="51" fillId="0" borderId="8">
      <alignment horizontal="left" vertical="center"/>
    </xf>
    <xf numFmtId="0" fontId="51" fillId="0" borderId="8">
      <alignment horizontal="left" vertical="center"/>
    </xf>
    <xf numFmtId="0" fontId="51" fillId="0" borderId="8">
      <alignment horizontal="left" vertical="center"/>
    </xf>
    <xf numFmtId="0" fontId="51" fillId="0" borderId="8">
      <alignment horizontal="left" vertical="center"/>
    </xf>
    <xf numFmtId="0" fontId="52" fillId="0" borderId="24" applyNumberFormat="0" applyFill="0" applyAlignment="0" applyProtection="0"/>
    <xf numFmtId="0" fontId="53" fillId="0" borderId="25" applyNumberFormat="0" applyFill="0" applyAlignment="0" applyProtection="0"/>
    <xf numFmtId="0" fontId="54" fillId="0" borderId="26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>
      <protection locked="0"/>
    </xf>
    <xf numFmtId="0" fontId="9" fillId="0" borderId="0">
      <protection locked="0"/>
    </xf>
    <xf numFmtId="0" fontId="55" fillId="0" borderId="0">
      <protection locked="0"/>
    </xf>
    <xf numFmtId="0" fontId="9" fillId="0" borderId="0">
      <protection locked="0"/>
    </xf>
    <xf numFmtId="0" fontId="56" fillId="9" borderId="21" applyNumberFormat="0" applyAlignment="0" applyProtection="0"/>
    <xf numFmtId="10" fontId="49" fillId="24" borderId="27" applyNumberFormat="0" applyBorder="0" applyAlignment="0" applyProtection="0"/>
    <xf numFmtId="10" fontId="49" fillId="24" borderId="27" applyNumberFormat="0" applyBorder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6" fillId="9" borderId="21" applyNumberFormat="0" applyAlignment="0" applyProtection="0"/>
    <xf numFmtId="0" fontId="57" fillId="0" borderId="28" applyNumberFormat="0" applyFill="0" applyAlignment="0" applyProtection="0"/>
    <xf numFmtId="38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59" fillId="0" borderId="7"/>
    <xf numFmtId="193" fontId="58" fillId="0" borderId="0" applyFont="0" applyFill="0" applyBorder="0" applyAlignment="0" applyProtection="0"/>
    <xf numFmtId="194" fontId="58" fillId="0" borderId="0" applyFont="0" applyFill="0" applyBorder="0" applyAlignment="0" applyProtection="0"/>
    <xf numFmtId="0" fontId="60" fillId="25" borderId="0" applyNumberFormat="0" applyBorder="0" applyAlignment="0" applyProtection="0"/>
    <xf numFmtId="195" fontId="5" fillId="0" borderId="0"/>
    <xf numFmtId="195" fontId="5" fillId="0" borderId="0"/>
    <xf numFmtId="196" fontId="5" fillId="0" borderId="0"/>
    <xf numFmtId="0" fontId="9" fillId="0" borderId="0"/>
    <xf numFmtId="0" fontId="37" fillId="26" borderId="29" applyNumberFormat="0" applyFont="0" applyAlignment="0" applyProtection="0"/>
    <xf numFmtId="0" fontId="37" fillId="26" borderId="29" applyNumberFormat="0" applyFont="0" applyAlignment="0" applyProtection="0"/>
    <xf numFmtId="0" fontId="37" fillId="26" borderId="29" applyNumberFormat="0" applyFont="0" applyAlignment="0" applyProtection="0"/>
    <xf numFmtId="0" fontId="61" fillId="22" borderId="30" applyNumberFormat="0" applyAlignment="0" applyProtection="0"/>
    <xf numFmtId="0" fontId="61" fillId="22" borderId="30" applyNumberFormat="0" applyAlignment="0" applyProtection="0"/>
    <xf numFmtId="0" fontId="61" fillId="22" borderId="30" applyNumberFormat="0" applyAlignment="0" applyProtection="0"/>
    <xf numFmtId="0" fontId="61" fillId="22" borderId="30" applyNumberFormat="0" applyAlignment="0" applyProtection="0"/>
    <xf numFmtId="0" fontId="61" fillId="22" borderId="30" applyNumberFormat="0" applyAlignment="0" applyProtection="0"/>
    <xf numFmtId="0" fontId="61" fillId="22" borderId="30" applyNumberFormat="0" applyAlignment="0" applyProtection="0"/>
    <xf numFmtId="10" fontId="6" fillId="0" borderId="0" applyFont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76" fontId="45" fillId="0" borderId="0">
      <protection locked="0"/>
    </xf>
    <xf numFmtId="176" fontId="45" fillId="0" borderId="0">
      <protection locked="0"/>
    </xf>
    <xf numFmtId="176" fontId="45" fillId="0" borderId="0">
      <protection locked="0"/>
    </xf>
    <xf numFmtId="0" fontId="59" fillId="0" borderId="0"/>
    <xf numFmtId="0" fontId="62" fillId="0" borderId="0" applyNumberFormat="0" applyFill="0" applyBorder="0" applyAlignment="0" applyProtection="0"/>
    <xf numFmtId="0" fontId="8" fillId="0" borderId="31">
      <protection locked="0"/>
    </xf>
    <xf numFmtId="0" fontId="63" fillId="0" borderId="32" applyNumberFormat="0" applyFill="0" applyAlignment="0" applyProtection="0"/>
    <xf numFmtId="0" fontId="63" fillId="0" borderId="32" applyNumberFormat="0" applyFill="0" applyAlignment="0" applyProtection="0"/>
    <xf numFmtId="0" fontId="63" fillId="0" borderId="32" applyNumberFormat="0" applyFill="0" applyAlignment="0" applyProtection="0"/>
    <xf numFmtId="0" fontId="63" fillId="0" borderId="32" applyNumberFormat="0" applyFill="0" applyAlignment="0" applyProtection="0"/>
    <xf numFmtId="0" fontId="63" fillId="0" borderId="32" applyNumberFormat="0" applyFill="0" applyAlignment="0" applyProtection="0"/>
    <xf numFmtId="0" fontId="63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66" fillId="22" borderId="21" applyNumberFormat="0" applyAlignment="0" applyProtection="0">
      <alignment vertical="center"/>
    </xf>
    <xf numFmtId="0" fontId="5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67" fillId="5" borderId="0" applyNumberFormat="0" applyBorder="0" applyAlignment="0" applyProtection="0">
      <alignment vertical="center"/>
    </xf>
    <xf numFmtId="0" fontId="8" fillId="0" borderId="0">
      <protection locked="0"/>
    </xf>
    <xf numFmtId="3" fontId="58" fillId="0" borderId="33">
      <alignment horizontal="center"/>
    </xf>
    <xf numFmtId="0" fontId="8" fillId="0" borderId="0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40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69" fillId="26" borderId="29" applyNumberFormat="0" applyFont="0" applyAlignment="0" applyProtection="0">
      <alignment vertical="center"/>
    </xf>
    <xf numFmtId="0" fontId="69" fillId="26" borderId="29" applyNumberFormat="0" applyFont="0" applyAlignment="0" applyProtection="0">
      <alignment vertical="center"/>
    </xf>
    <xf numFmtId="0" fontId="69" fillId="26" borderId="29" applyNumberFormat="0" applyFont="0" applyAlignment="0" applyProtection="0">
      <alignment vertical="center"/>
    </xf>
    <xf numFmtId="0" fontId="38" fillId="26" borderId="29" applyNumberFormat="0" applyFont="0" applyAlignment="0" applyProtection="0">
      <alignment vertical="center"/>
    </xf>
    <xf numFmtId="0" fontId="38" fillId="26" borderId="29" applyNumberFormat="0" applyFont="0" applyAlignment="0" applyProtection="0">
      <alignment vertical="center"/>
    </xf>
    <xf numFmtId="0" fontId="38" fillId="26" borderId="29" applyNumberFormat="0" applyFont="0" applyAlignment="0" applyProtection="0">
      <alignment vertical="center"/>
    </xf>
    <xf numFmtId="0" fontId="5" fillId="26" borderId="29" applyNumberFormat="0" applyFont="0" applyAlignment="0" applyProtection="0">
      <alignment vertical="center"/>
    </xf>
    <xf numFmtId="0" fontId="5" fillId="26" borderId="29" applyNumberFormat="0" applyFont="0" applyAlignment="0" applyProtection="0">
      <alignment vertical="center"/>
    </xf>
    <xf numFmtId="0" fontId="5" fillId="26" borderId="29" applyNumberFormat="0" applyFont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70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71" fillId="25" borderId="0" applyNumberFormat="0" applyBorder="0" applyAlignment="0" applyProtection="0">
      <alignment vertical="center"/>
    </xf>
    <xf numFmtId="0" fontId="5" fillId="0" borderId="0"/>
    <xf numFmtId="0" fontId="72" fillId="0" borderId="0" applyNumberFormat="0" applyFont="0" applyFill="0" applyBorder="0" applyProtection="0">
      <alignment horizontal="centerContinuous" vertical="center"/>
    </xf>
    <xf numFmtId="0" fontId="72" fillId="0" borderId="0" applyNumberFormat="0" applyFont="0" applyFill="0" applyBorder="0" applyProtection="0">
      <alignment horizontal="centerContinuous" vertical="center"/>
    </xf>
    <xf numFmtId="0" fontId="73" fillId="0" borderId="0" applyNumberFormat="0" applyFont="0" applyFill="0" applyBorder="0" applyProtection="0">
      <alignment horizontal="centerContinuous" vertical="center"/>
    </xf>
    <xf numFmtId="180" fontId="72" fillId="0" borderId="0" applyFill="0" applyBorder="0" applyProtection="0">
      <alignment horizontal="centerContinuous" vertical="center"/>
    </xf>
    <xf numFmtId="181" fontId="72" fillId="0" borderId="0" applyNumberFormat="0" applyFont="0" applyFill="0" applyBorder="0" applyProtection="0">
      <alignment horizontal="centerContinuous"/>
    </xf>
    <xf numFmtId="0" fontId="74" fillId="0" borderId="0" applyNumberFormat="0" applyFont="0" applyFill="0" applyBorder="0" applyProtection="0">
      <alignment horizontal="centerContinuous" vertical="center"/>
    </xf>
    <xf numFmtId="181" fontId="72" fillId="0" borderId="0" applyNumberFormat="0" applyFont="0" applyFill="0" applyBorder="0" applyProtection="0">
      <alignment horizontal="centerContinuous" vertical="center"/>
    </xf>
    <xf numFmtId="0" fontId="75" fillId="0" borderId="0" applyNumberFormat="0" applyFill="0" applyBorder="0" applyAlignment="0" applyProtection="0">
      <alignment vertical="center"/>
    </xf>
    <xf numFmtId="0" fontId="76" fillId="23" borderId="22" applyNumberFormat="0" applyAlignment="0" applyProtection="0">
      <alignment vertical="center"/>
    </xf>
    <xf numFmtId="181" fontId="11" fillId="0" borderId="34" applyFont="0" applyFill="0" applyBorder="0" applyAlignment="0" applyProtection="0">
      <alignment vertical="center"/>
    </xf>
    <xf numFmtId="180" fontId="11" fillId="0" borderId="34" applyFont="0" applyFill="0" applyBorder="0" applyAlignment="0" applyProtection="0">
      <alignment vertical="center"/>
    </xf>
    <xf numFmtId="0" fontId="77" fillId="0" borderId="35" applyFont="0" applyFill="0" applyBorder="0" applyAlignment="0" applyProtection="0">
      <alignment horizontal="centerContinuous" vertical="center"/>
    </xf>
    <xf numFmtId="181" fontId="72" fillId="0" borderId="0" applyFont="0" applyFill="0" applyBorder="0" applyProtection="0">
      <alignment horizontal="centerContinuous" vertical="center"/>
    </xf>
    <xf numFmtId="0" fontId="77" fillId="0" borderId="35" applyFont="0" applyFill="0" applyBorder="0" applyAlignment="0" applyProtection="0">
      <alignment horizontal="centerContinuous" vertical="center"/>
    </xf>
    <xf numFmtId="0" fontId="78" fillId="0" borderId="0">
      <alignment vertical="center"/>
    </xf>
    <xf numFmtId="181" fontId="79" fillId="0" borderId="0" applyFont="0" applyFill="0" applyBorder="0" applyAlignment="0" applyProtection="0">
      <alignment vertical="center"/>
    </xf>
    <xf numFmtId="0" fontId="72" fillId="0" borderId="0" applyFont="0" applyFill="0" applyBorder="0" applyAlignment="0" applyProtection="0">
      <alignment horizontal="centerContinuous" vertical="center"/>
    </xf>
    <xf numFmtId="197" fontId="72" fillId="0" borderId="0" applyFont="0" applyFill="0" applyBorder="0" applyProtection="0">
      <alignment horizontal="centerContinuous" vertical="center"/>
    </xf>
    <xf numFmtId="197" fontId="72" fillId="0" borderId="0" applyFont="0" applyFill="0" applyBorder="0" applyAlignment="0" applyProtection="0">
      <alignment horizontal="centerContinuous" vertical="center"/>
    </xf>
    <xf numFmtId="0" fontId="72" fillId="0" borderId="0" applyFont="0" applyFill="0" applyBorder="0" applyAlignment="0" applyProtection="0">
      <alignment vertical="center"/>
    </xf>
    <xf numFmtId="198" fontId="72" fillId="0" borderId="0" applyFont="0" applyFill="0" applyBorder="0" applyProtection="0">
      <alignment horizontal="centerContinuous" vertical="center"/>
    </xf>
    <xf numFmtId="198" fontId="72" fillId="0" borderId="0" applyFont="0" applyFill="0" applyBorder="0" applyAlignment="0" applyProtection="0">
      <alignment vertical="center"/>
    </xf>
    <xf numFmtId="199" fontId="72" fillId="0" borderId="36" applyFont="0" applyFill="0" applyBorder="0" applyProtection="0">
      <alignment horizontal="right" vertical="center"/>
      <protection locked="0"/>
    </xf>
    <xf numFmtId="199" fontId="80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/>
    <xf numFmtId="41" fontId="7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1" fillId="0" borderId="28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82" fillId="0" borderId="32" applyNumberFormat="0" applyFill="0" applyAlignment="0" applyProtection="0">
      <alignment vertical="center"/>
    </xf>
    <xf numFmtId="0" fontId="72" fillId="0" borderId="0" applyNumberFormat="0" applyFont="0" applyFill="0" applyBorder="0" applyProtection="0">
      <alignment vertical="center"/>
    </xf>
    <xf numFmtId="181" fontId="72" fillId="0" borderId="0" applyNumberFormat="0" applyFont="0" applyFill="0" applyBorder="0" applyProtection="0">
      <alignment vertical="center"/>
    </xf>
    <xf numFmtId="0" fontId="73" fillId="0" borderId="0" applyNumberFormat="0" applyFont="0" applyFill="0" applyBorder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0" fontId="83" fillId="9" borderId="21" applyNumberFormat="0" applyAlignment="0" applyProtection="0">
      <alignment vertical="center"/>
    </xf>
    <xf numFmtId="4" fontId="8" fillId="0" borderId="0">
      <protection locked="0"/>
    </xf>
    <xf numFmtId="0" fontId="8" fillId="0" borderId="0">
      <protection locked="0"/>
    </xf>
    <xf numFmtId="0" fontId="84" fillId="0" borderId="24" applyNumberFormat="0" applyFill="0" applyAlignment="0" applyProtection="0">
      <alignment vertical="center"/>
    </xf>
    <xf numFmtId="0" fontId="85" fillId="0" borderId="25" applyNumberFormat="0" applyFill="0" applyAlignment="0" applyProtection="0">
      <alignment vertical="center"/>
    </xf>
    <xf numFmtId="0" fontId="86" fillId="0" borderId="26" applyNumberFormat="0" applyFill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88" fillId="6" borderId="0" applyNumberFormat="0" applyBorder="0" applyAlignment="0" applyProtection="0">
      <alignment vertical="center"/>
    </xf>
    <xf numFmtId="0" fontId="9" fillId="0" borderId="0"/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89" fillId="22" borderId="37" applyNumberFormat="0" applyAlignment="0" applyProtection="0">
      <alignment vertical="center"/>
    </xf>
    <xf numFmtId="0" fontId="9" fillId="0" borderId="0" applyFont="0" applyFill="0" applyBorder="0" applyAlignment="0" applyProtection="0"/>
    <xf numFmtId="0" fontId="90" fillId="0" borderId="0">
      <alignment horizontal="centerContinuous" vertical="center"/>
    </xf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" fillId="0" borderId="0">
      <protection locked="0"/>
    </xf>
    <xf numFmtId="0" fontId="91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92" fillId="0" borderId="0">
      <alignment vertical="center"/>
    </xf>
    <xf numFmtId="0" fontId="2" fillId="0" borderId="0">
      <alignment vertical="center"/>
    </xf>
    <xf numFmtId="0" fontId="92" fillId="0" borderId="0">
      <alignment vertical="center"/>
    </xf>
    <xf numFmtId="0" fontId="5" fillId="0" borderId="0"/>
    <xf numFmtId="0" fontId="5" fillId="0" borderId="0"/>
    <xf numFmtId="0" fontId="2" fillId="0" borderId="0">
      <alignment vertical="center"/>
    </xf>
    <xf numFmtId="0" fontId="73" fillId="0" borderId="0"/>
    <xf numFmtId="0" fontId="38" fillId="0" borderId="0">
      <alignment vertical="center"/>
    </xf>
    <xf numFmtId="0" fontId="15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3" fillId="0" borderId="0"/>
    <xf numFmtId="0" fontId="5" fillId="0" borderId="0"/>
    <xf numFmtId="0" fontId="8" fillId="0" borderId="38">
      <protection locked="0"/>
    </xf>
    <xf numFmtId="0" fontId="8" fillId="0" borderId="0">
      <protection locked="0"/>
    </xf>
    <xf numFmtId="0" fontId="5" fillId="0" borderId="0">
      <protection locked="0"/>
    </xf>
    <xf numFmtId="41" fontId="15" fillId="0" borderId="0" applyFont="0" applyFill="0" applyBorder="0" applyAlignment="0" applyProtection="0">
      <alignment vertical="center"/>
    </xf>
    <xf numFmtId="0" fontId="51" fillId="0" borderId="43">
      <alignment horizontal="left" vertical="center"/>
    </xf>
    <xf numFmtId="0" fontId="51" fillId="0" borderId="43">
      <alignment horizontal="left" vertical="center"/>
    </xf>
    <xf numFmtId="0" fontId="51" fillId="0" borderId="43">
      <alignment horizontal="left" vertical="center"/>
    </xf>
    <xf numFmtId="0" fontId="51" fillId="0" borderId="43">
      <alignment horizontal="left" vertical="center"/>
    </xf>
    <xf numFmtId="0" fontId="51" fillId="0" borderId="43">
      <alignment horizontal="left" vertical="center"/>
    </xf>
    <xf numFmtId="0" fontId="51" fillId="0" borderId="43">
      <alignment horizontal="left" vertical="center"/>
    </xf>
    <xf numFmtId="10" fontId="49" fillId="24" borderId="35" applyNumberFormat="0" applyBorder="0" applyAlignment="0" applyProtection="0"/>
    <xf numFmtId="10" fontId="49" fillId="24" borderId="35" applyNumberFormat="0" applyBorder="0" applyAlignment="0" applyProtection="0"/>
    <xf numFmtId="0" fontId="61" fillId="22" borderId="37" applyNumberFormat="0" applyAlignment="0" applyProtection="0"/>
    <xf numFmtId="0" fontId="61" fillId="22" borderId="37" applyNumberFormat="0" applyAlignment="0" applyProtection="0"/>
    <xf numFmtId="0" fontId="61" fillId="22" borderId="37" applyNumberFormat="0" applyAlignment="0" applyProtection="0"/>
    <xf numFmtId="0" fontId="61" fillId="22" borderId="37" applyNumberFormat="0" applyAlignment="0" applyProtection="0"/>
    <xf numFmtId="0" fontId="61" fillId="22" borderId="37" applyNumberFormat="0" applyAlignment="0" applyProtection="0"/>
    <xf numFmtId="0" fontId="61" fillId="22" borderId="37" applyNumberFormat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73" fillId="0" borderId="0" applyFont="0" applyFill="0" applyBorder="0" applyAlignment="0" applyProtection="0"/>
    <xf numFmtId="41" fontId="73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185" fontId="13" fillId="0" borderId="0" xfId="0" applyNumberFormat="1" applyFont="1" applyAlignment="1">
      <alignment horizontal="center" vertical="center"/>
    </xf>
    <xf numFmtId="18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183" fontId="14" fillId="0" borderId="0" xfId="0" applyNumberFormat="1" applyFont="1" applyAlignment="1">
      <alignment horizontal="center" vertical="center"/>
    </xf>
    <xf numFmtId="0" fontId="4" fillId="0" borderId="0" xfId="0" quotePrefix="1" applyFont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82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4" fillId="0" borderId="0" xfId="0" quotePrefix="1" applyFont="1">
      <alignment vertical="center"/>
    </xf>
    <xf numFmtId="183" fontId="12" fillId="0" borderId="0" xfId="0" applyNumberFormat="1" applyFont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/>
    </xf>
    <xf numFmtId="0" fontId="18" fillId="0" borderId="0" xfId="0" applyFont="1">
      <alignment vertical="center"/>
    </xf>
    <xf numFmtId="183" fontId="1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8" xfId="0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49" fontId="35" fillId="0" borderId="0" xfId="0" applyNumberFormat="1" applyFont="1" applyBorder="1" applyAlignment="1">
      <alignment horizontal="left" vertical="center"/>
    </xf>
    <xf numFmtId="0" fontId="18" fillId="0" borderId="0" xfId="0" applyFont="1" applyFill="1" applyBorder="1">
      <alignment vertical="center"/>
    </xf>
    <xf numFmtId="200" fontId="0" fillId="0" borderId="13" xfId="0" applyNumberFormat="1" applyBorder="1" applyAlignment="1">
      <alignment vertical="center"/>
    </xf>
    <xf numFmtId="200" fontId="0" fillId="0" borderId="0" xfId="0" applyNumberFormat="1" applyBorder="1" applyAlignment="1">
      <alignment vertical="center"/>
    </xf>
    <xf numFmtId="200" fontId="2" fillId="0" borderId="0" xfId="0" applyNumberFormat="1" applyFont="1" applyBorder="1" applyAlignment="1">
      <alignment vertical="center"/>
    </xf>
    <xf numFmtId="200" fontId="0" fillId="0" borderId="7" xfId="0" applyNumberFormat="1" applyBorder="1" applyAlignment="1">
      <alignment vertical="center"/>
    </xf>
    <xf numFmtId="180" fontId="94" fillId="0" borderId="0" xfId="0" applyNumberFormat="1" applyFont="1" applyFill="1" applyBorder="1" applyAlignment="1">
      <alignment horizontal="right" vertical="center"/>
    </xf>
    <xf numFmtId="200" fontId="4" fillId="0" borderId="0" xfId="0" applyNumberFormat="1" applyFont="1">
      <alignment vertical="center"/>
    </xf>
    <xf numFmtId="200" fontId="12" fillId="0" borderId="0" xfId="0" applyNumberFormat="1" applyFont="1">
      <alignment vertical="center"/>
    </xf>
    <xf numFmtId="200" fontId="14" fillId="0" borderId="0" xfId="0" applyNumberFormat="1" applyFont="1">
      <alignment vertical="center"/>
    </xf>
    <xf numFmtId="200" fontId="18" fillId="0" borderId="0" xfId="0" applyNumberFormat="1" applyFont="1">
      <alignment vertical="center"/>
    </xf>
    <xf numFmtId="200" fontId="19" fillId="0" borderId="0" xfId="0" applyNumberFormat="1" applyFont="1">
      <alignment vertical="center"/>
    </xf>
    <xf numFmtId="200" fontId="13" fillId="0" borderId="0" xfId="0" applyNumberFormat="1" applyFont="1" applyAlignment="1">
      <alignment horizontal="center" vertical="center"/>
    </xf>
    <xf numFmtId="200" fontId="12" fillId="0" borderId="0" xfId="0" applyNumberFormat="1" applyFont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11" fontId="36" fillId="0" borderId="0" xfId="0" applyNumberFormat="1" applyFont="1" applyFill="1" applyBorder="1">
      <alignment vertical="center"/>
    </xf>
    <xf numFmtId="11" fontId="36" fillId="0" borderId="0" xfId="0" applyNumberFormat="1" applyFont="1" applyFill="1" applyBorder="1" applyAlignment="1">
      <alignment horizontal="left" vertical="center"/>
    </xf>
    <xf numFmtId="0" fontId="36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11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93" fillId="0" borderId="0" xfId="0" applyFont="1" applyFill="1" applyBorder="1" applyAlignment="1">
      <alignment horizontal="left" vertical="center"/>
    </xf>
    <xf numFmtId="200" fontId="18" fillId="0" borderId="0" xfId="0" applyNumberFormat="1" applyFont="1" applyFill="1" applyBorder="1">
      <alignment vertical="center"/>
    </xf>
    <xf numFmtId="200" fontId="4" fillId="0" borderId="0" xfId="0" applyNumberFormat="1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183" fontId="4" fillId="0" borderId="0" xfId="0" applyNumberFormat="1" applyFont="1" applyFill="1" applyBorder="1" applyAlignment="1">
      <alignment vertical="center"/>
    </xf>
    <xf numFmtId="0" fontId="4" fillId="3" borderId="41" xfId="0" applyFont="1" applyFill="1" applyBorder="1" applyAlignment="1">
      <alignment horizontal="center" vertical="center"/>
    </xf>
    <xf numFmtId="183" fontId="4" fillId="0" borderId="45" xfId="0" applyNumberFormat="1" applyFont="1" applyFill="1" applyBorder="1" applyAlignment="1">
      <alignment horizontal="center" vertical="center"/>
    </xf>
    <xf numFmtId="186" fontId="4" fillId="0" borderId="45" xfId="0" applyNumberFormat="1" applyFont="1" applyFill="1" applyBorder="1" applyAlignment="1">
      <alignment horizontal="center" vertical="center"/>
    </xf>
    <xf numFmtId="186" fontId="4" fillId="0" borderId="42" xfId="0" applyNumberFormat="1" applyFont="1" applyFill="1" applyBorder="1" applyAlignment="1">
      <alignment horizontal="center" vertical="center"/>
    </xf>
    <xf numFmtId="183" fontId="4" fillId="0" borderId="35" xfId="0" applyNumberFormat="1" applyFont="1" applyFill="1" applyBorder="1" applyAlignment="1">
      <alignment horizontal="center" vertical="center"/>
    </xf>
    <xf numFmtId="186" fontId="4" fillId="27" borderId="35" xfId="0" applyNumberFormat="1" applyFont="1" applyFill="1" applyBorder="1" applyAlignment="1">
      <alignment horizontal="center" vertical="center"/>
    </xf>
    <xf numFmtId="186" fontId="4" fillId="0" borderId="35" xfId="0" applyNumberFormat="1" applyFont="1" applyFill="1" applyBorder="1" applyAlignment="1">
      <alignment horizontal="center" vertical="center"/>
    </xf>
    <xf numFmtId="186" fontId="4" fillId="0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81" fontId="18" fillId="0" borderId="45" xfId="0" applyNumberFormat="1" applyFont="1" applyBorder="1" applyAlignment="1">
      <alignment horizontal="center" vertical="center"/>
    </xf>
    <xf numFmtId="181" fontId="4" fillId="0" borderId="45" xfId="0" applyNumberFormat="1" applyFont="1" applyBorder="1" applyAlignment="1">
      <alignment horizontal="center" vertical="center"/>
    </xf>
    <xf numFmtId="181" fontId="4" fillId="0" borderId="42" xfId="0" applyNumberFormat="1" applyFont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183" fontId="4" fillId="0" borderId="45" xfId="0" applyNumberFormat="1" applyFont="1" applyBorder="1" applyAlignment="1">
      <alignment horizontal="center" vertical="center"/>
    </xf>
    <xf numFmtId="186" fontId="4" fillId="0" borderId="45" xfId="0" applyNumberFormat="1" applyFont="1" applyBorder="1" applyAlignment="1">
      <alignment horizontal="center" vertical="center"/>
    </xf>
    <xf numFmtId="183" fontId="4" fillId="0" borderId="35" xfId="0" applyNumberFormat="1" applyFont="1" applyBorder="1" applyAlignment="1">
      <alignment horizontal="center" vertical="center"/>
    </xf>
    <xf numFmtId="181" fontId="4" fillId="0" borderId="35" xfId="0" applyNumberFormat="1" applyFont="1" applyBorder="1" applyAlignment="1">
      <alignment horizontal="center" vertical="center"/>
    </xf>
    <xf numFmtId="183" fontId="4" fillId="0" borderId="42" xfId="0" applyNumberFormat="1" applyFont="1" applyBorder="1" applyAlignment="1">
      <alignment horizontal="center" vertical="center"/>
    </xf>
    <xf numFmtId="181" fontId="4" fillId="0" borderId="10" xfId="0" applyNumberFormat="1" applyFont="1" applyBorder="1" applyAlignment="1">
      <alignment horizontal="center" vertical="center"/>
    </xf>
    <xf numFmtId="181" fontId="4" fillId="0" borderId="44" xfId="0" applyNumberFormat="1" applyFont="1" applyBorder="1" applyAlignment="1">
      <alignment horizontal="center" vertical="center"/>
    </xf>
    <xf numFmtId="181" fontId="4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00" fontId="4" fillId="3" borderId="45" xfId="0" applyNumberFormat="1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819">
    <cellStyle name="??&amp;쏗?뷐9_x0008__x0011__x0007_?_x0007__x0001__x0001_" xfId="74"/>
    <cellStyle name="?Þ¸¶ [0]_??º?¼?·®??°? " xfId="10"/>
    <cellStyle name="?Þ¸¶_??º?¼?·®??°? " xfId="11"/>
    <cellStyle name="_004 - 환경기초 민간위탁(공동오수-개별오수-하수관로) " xfId="12"/>
    <cellStyle name="_01.북이고가_가시설-교각2(Sheet-Pile)" xfId="75"/>
    <cellStyle name="_01.북이고가_가시설-교각2(Sheet-Pile)_북이고가_교각02-가시설(H-Pile)" xfId="76"/>
    <cellStyle name="_01.북이고가_가시설-교각2(Sheet-Pile)_북이고가_교각08-가시설(H-Pile)" xfId="77"/>
    <cellStyle name="_01.북이고가_가시설-교각2(Sheet-Pile)_북이고가_교각12-가시설(H-Pile)" xfId="78"/>
    <cellStyle name="_07.북이고가_가시설-교각21(H-Pile)" xfId="79"/>
    <cellStyle name="_07.북이고가_가시설-교각21(H-Pile)_북이고가_교각02-가시설(H-Pile)" xfId="80"/>
    <cellStyle name="_07.북이고가_가시설-교각21(H-Pile)_북이고가_교각08-가시설(H-Pile)" xfId="81"/>
    <cellStyle name="_07.북이고가_가시설-교각21(H-Pile)_북이고가_교각12-가시설(H-Pile)" xfId="82"/>
    <cellStyle name="_2002년 환경기초 민간위탁(2003년 물가상승적용) " xfId="13"/>
    <cellStyle name="_5.1 본선지하차도부자립식" xfId="83"/>
    <cellStyle name="_5.1 본선지하차도부자립식_#3환기구 계산서(최종-작업중)" xfId="84"/>
    <cellStyle name="_5.2 제작복공(L=4.3M)" xfId="85"/>
    <cellStyle name="_5E" xfId="86"/>
    <cellStyle name="_5E(R)" xfId="87"/>
    <cellStyle name="_5E(R)_5.2 제작복공(L=4.3M)" xfId="88"/>
    <cellStyle name="_5E(R)_5.2 제작복공(L=4.3M)_#3환기구 계산서(최종-작업중)" xfId="89"/>
    <cellStyle name="_5E(R)_본선환기구#14수직구계산" xfId="90"/>
    <cellStyle name="_5E_12E(측부형)" xfId="91"/>
    <cellStyle name="_5E_12E(측부형)_5.2 제작복공(L=4.3M)" xfId="92"/>
    <cellStyle name="_5E_12E(측부형)_5.2 제작복공(L=4.3M)_#3환기구 계산서(최종-작업중)" xfId="93"/>
    <cellStyle name="_5E_12E(측부형)_본선환기구#14수직구계산" xfId="94"/>
    <cellStyle name="_5E_5.2 제작복공(L=4.3M)" xfId="95"/>
    <cellStyle name="_5E_5.2 제작복공(L=4.3M)_#3환기구 계산서(최종-작업중)" xfId="96"/>
    <cellStyle name="_5E_5E(R)" xfId="97"/>
    <cellStyle name="_5E_5E(R)_5.2 제작복공(L=4.3M)" xfId="98"/>
    <cellStyle name="_5E_5E(R)_5.2 제작복공(L=4.3M)_#3환기구 계산서(최종-작업중)" xfId="99"/>
    <cellStyle name="_5E_5E(R)_본선환기구#14수직구계산" xfId="100"/>
    <cellStyle name="_5E_7S(0624)" xfId="101"/>
    <cellStyle name="_5E_7S(0624)_5.2 제작복공(L=4.3M)" xfId="102"/>
    <cellStyle name="_5E_7S(0624)_5.2 제작복공(L=4.3M)_#3환기구 계산서(최종-작업중)" xfId="103"/>
    <cellStyle name="_5E_7S(0624)_본선환기구#14수직구계산" xfId="104"/>
    <cellStyle name="_5E_7S(0804)" xfId="105"/>
    <cellStyle name="_5E_7S(0804)_5.2 제작복공(L=4.3M)" xfId="106"/>
    <cellStyle name="_5E_7S(0804)_5.2 제작복공(L=4.3M)_#3환기구 계산서(최종-작업중)" xfId="107"/>
    <cellStyle name="_5E_7S(0804)_본선환기구#14수직구계산" xfId="108"/>
    <cellStyle name="_5E_7S(최종)" xfId="109"/>
    <cellStyle name="_5E_7S(최종)_5.2 제작복공(L=4.3M)" xfId="110"/>
    <cellStyle name="_5E_7S(최종)_5.2 제작복공(L=4.3M)_#3환기구 계산서(최종-작업중)" xfId="111"/>
    <cellStyle name="_5E_7S(최종)_9E(최종)" xfId="112"/>
    <cellStyle name="_5E_7S(최종)_9E(최종)_5.2 제작복공(L=4.3M)" xfId="113"/>
    <cellStyle name="_5E_7S(최종)_9E(최종)_5.2 제작복공(L=4.3M)_#3환기구 계산서(최종-작업중)" xfId="114"/>
    <cellStyle name="_5E_7S(최종)_9E(최종)_본선환기구#14수직구계산" xfId="115"/>
    <cellStyle name="_5E_7S(최종)_본선환기구#14수직구계산" xfId="116"/>
    <cellStyle name="_5E_9E(최종)" xfId="117"/>
    <cellStyle name="_5E_9E(최종)_5.2 제작복공(L=4.3M)" xfId="118"/>
    <cellStyle name="_5E_9E(최종)_5.2 제작복공(L=4.3M)_#3환기구 계산서(최종-작업중)" xfId="119"/>
    <cellStyle name="_5E_9E(최종)_본선환기구#14수직구계산" xfId="120"/>
    <cellStyle name="_5E_T6(최종)" xfId="121"/>
    <cellStyle name="_5E_T6(최종)_5.2 제작복공(L=4.3M)" xfId="122"/>
    <cellStyle name="_5E_T6(최종)_5.2 제작복공(L=4.3M)_#3환기구 계산서(최종-작업중)" xfId="123"/>
    <cellStyle name="_5E_T6(최종)_본선환기구#14수직구계산" xfId="124"/>
    <cellStyle name="_5E_본선환기구#14수직구계산" xfId="125"/>
    <cellStyle name="_5E_환기구10S(0801)" xfId="126"/>
    <cellStyle name="_5E_환기구10S(0801)_5.2 제작복공(L=4.3M)" xfId="127"/>
    <cellStyle name="_5E_환기구10S(0801)_5.2 제작복공(L=4.3M)_#3환기구 계산서(최종-작업중)" xfId="128"/>
    <cellStyle name="_5E_환기구10S(0801)_본선환기구#14수직구계산" xfId="129"/>
    <cellStyle name="_5E_환기구10S(최종)" xfId="130"/>
    <cellStyle name="_5E_환기구10S(최종)_5.2 제작복공(L=4.3M)" xfId="131"/>
    <cellStyle name="_5E_환기구10S(최종)_5.2 제작복공(L=4.3M)_#3환기구 계산서(최종-작업중)" xfId="132"/>
    <cellStyle name="_5E_환기구10S(최종)_본선환기구#14수직구계산" xfId="133"/>
    <cellStyle name="_5E_환기구11E" xfId="134"/>
    <cellStyle name="_5E_환기구11E(0503)" xfId="135"/>
    <cellStyle name="_5E_환기구11E(0503)_5.2 제작복공(L=4.3M)" xfId="136"/>
    <cellStyle name="_5E_환기구11E(0503)_5.2 제작복공(L=4.3M)_#3환기구 계산서(최종-작업중)" xfId="137"/>
    <cellStyle name="_5E_환기구11E(0503)_본선환기구#14수직구계산" xfId="138"/>
    <cellStyle name="_5E_환기구11E(0624)" xfId="139"/>
    <cellStyle name="_5E_환기구11E(0624)_5.2 제작복공(L=4.3M)" xfId="140"/>
    <cellStyle name="_5E_환기구11E(0624)_5.2 제작복공(L=4.3M)_#3환기구 계산서(최종-작업중)" xfId="141"/>
    <cellStyle name="_5E_환기구11E(0624)_본선환기구#14수직구계산" xfId="142"/>
    <cellStyle name="_5E_환기구11E(거더철근량수정)" xfId="143"/>
    <cellStyle name="_5E_환기구11E(거더철근량수정)_5.2 제작복공(L=4.3M)" xfId="144"/>
    <cellStyle name="_5E_환기구11E(거더철근량수정)_5.2 제작복공(L=4.3M)_#3환기구 계산서(최종-작업중)" xfId="145"/>
    <cellStyle name="_5E_환기구11E(거더철근량수정)_본선환기구#14수직구계산" xfId="146"/>
    <cellStyle name="_5E_환기구11E_5.2 제작복공(L=4.3M)" xfId="147"/>
    <cellStyle name="_5E_환기구11E_5.2 제작복공(L=4.3M)_#3환기구 계산서(최종-작업중)" xfId="148"/>
    <cellStyle name="_5E_환기구11E_본선환기구#14수직구계산" xfId="149"/>
    <cellStyle name="_5E_환기구6E(A)(0701)" xfId="150"/>
    <cellStyle name="_5E_환기구6E(A)(0701)_5.2 제작복공(L=4.3M)" xfId="151"/>
    <cellStyle name="_5E_환기구6E(A)(0701)_5.2 제작복공(L=4.3M)_#3환기구 계산서(최종-작업중)" xfId="152"/>
    <cellStyle name="_5E_환기구6E(A)(0701)_본선환기구#14수직구계산" xfId="153"/>
    <cellStyle name="_5E_환기구6E(B)-최종" xfId="154"/>
    <cellStyle name="_5E_환기구6E(B)-최종_5.2 제작복공(L=4.3M)" xfId="155"/>
    <cellStyle name="_5E_환기구6E(B)-최종_5.2 제작복공(L=4.3M)_#3환기구 계산서(최종-작업중)" xfId="156"/>
    <cellStyle name="_5E_환기구6E(B)-최종_본선환기구#14수직구계산" xfId="157"/>
    <cellStyle name="_5E_환기구6E(B)-최종1" xfId="158"/>
    <cellStyle name="_5E_환기구6E(B)-최종1_5.2 제작복공(L=4.3M)" xfId="159"/>
    <cellStyle name="_5E_환기구6E(B)-최종1_5.2 제작복공(L=4.3M)_#3환기구 계산서(최종-작업중)" xfId="160"/>
    <cellStyle name="_5E_환기구6E(B)-최종1_본선환기구#14수직구계산" xfId="161"/>
    <cellStyle name="_7.1철근량산정" xfId="162"/>
    <cellStyle name="_7.1철근량산정_5.2 제작복공(L=4.3M)" xfId="163"/>
    <cellStyle name="_7.1철근량산정_5.2 제작복공(L=4.3M)_#3환기구 계산서(최종-작업중)" xfId="164"/>
    <cellStyle name="_7.1철근량산정_본선환기구#14수직구계산" xfId="165"/>
    <cellStyle name="_7.2철근량산정및사용성검토" xfId="166"/>
    <cellStyle name="_7.2철근량산정및사용성검토_5.2 제작복공(L=4.3M)" xfId="167"/>
    <cellStyle name="_7.2철근량산정및사용성검토_5.2 제작복공(L=4.3M)_#3환기구 계산서(최종-작업중)" xfId="168"/>
    <cellStyle name="_7.2철근량산정및사용성검토_본선환기구#14수직구계산" xfId="169"/>
    <cellStyle name="_7S" xfId="170"/>
    <cellStyle name="_7S(0624)" xfId="171"/>
    <cellStyle name="_7S(0624)_5.2 제작복공(L=4.3M)" xfId="172"/>
    <cellStyle name="_7S(0624)_5.2 제작복공(L=4.3M)_#3환기구 계산서(최종-작업중)" xfId="173"/>
    <cellStyle name="_7S(0624)_본선환기구#14수직구계산" xfId="174"/>
    <cellStyle name="_7S(0804)" xfId="175"/>
    <cellStyle name="_7S(0804)_5.2 제작복공(L=4.3M)" xfId="176"/>
    <cellStyle name="_7S(0804)_5.2 제작복공(L=4.3M)_#3환기구 계산서(최종-작업중)" xfId="177"/>
    <cellStyle name="_7S(0804)_본선환기구#14수직구계산" xfId="178"/>
    <cellStyle name="_7S(최종)" xfId="179"/>
    <cellStyle name="_7S(최종)_5.2 제작복공(L=4.3M)" xfId="180"/>
    <cellStyle name="_7S(최종)_5.2 제작복공(L=4.3M)_#3환기구 계산서(최종-작업중)" xfId="181"/>
    <cellStyle name="_7S(최종)_9E(최종)" xfId="182"/>
    <cellStyle name="_7S(최종)_9E(최종)_5.2 제작복공(L=4.3M)" xfId="183"/>
    <cellStyle name="_7S(최종)_9E(최종)_5.2 제작복공(L=4.3M)_#3환기구 계산서(최종-작업중)" xfId="184"/>
    <cellStyle name="_7S(최종)_9E(최종)_본선환기구#14수직구계산" xfId="185"/>
    <cellStyle name="_7S(최종)_본선환기구#14수직구계산" xfId="186"/>
    <cellStyle name="_7S_12E(측부형)" xfId="187"/>
    <cellStyle name="_7S_12E(측부형)_5.2 제작복공(L=4.3M)" xfId="188"/>
    <cellStyle name="_7S_12E(측부형)_5.2 제작복공(L=4.3M)_#3환기구 계산서(최종-작업중)" xfId="189"/>
    <cellStyle name="_7S_12E(측부형)_본선환기구#14수직구계산" xfId="190"/>
    <cellStyle name="_7S_5.2 제작복공(L=4.3M)" xfId="191"/>
    <cellStyle name="_7S_5.2 제작복공(L=4.3M)_#3환기구 계산서(최종-작업중)" xfId="192"/>
    <cellStyle name="_7S_5E(R)" xfId="193"/>
    <cellStyle name="_7S_5E(R)_5.2 제작복공(L=4.3M)" xfId="194"/>
    <cellStyle name="_7S_5E(R)_5.2 제작복공(L=4.3M)_#3환기구 계산서(최종-작업중)" xfId="195"/>
    <cellStyle name="_7S_5E(R)_본선환기구#14수직구계산" xfId="196"/>
    <cellStyle name="_7S_7S(0624)" xfId="197"/>
    <cellStyle name="_7S_7S(0624)_5.2 제작복공(L=4.3M)" xfId="198"/>
    <cellStyle name="_7S_7S(0624)_5.2 제작복공(L=4.3M)_#3환기구 계산서(최종-작업중)" xfId="199"/>
    <cellStyle name="_7S_7S(0624)_본선환기구#14수직구계산" xfId="200"/>
    <cellStyle name="_7S_7S(0804)" xfId="201"/>
    <cellStyle name="_7S_7S(0804)_5.2 제작복공(L=4.3M)" xfId="202"/>
    <cellStyle name="_7S_7S(0804)_5.2 제작복공(L=4.3M)_#3환기구 계산서(최종-작업중)" xfId="203"/>
    <cellStyle name="_7S_7S(0804)_본선환기구#14수직구계산" xfId="204"/>
    <cellStyle name="_7S_7S(최종)" xfId="205"/>
    <cellStyle name="_7S_7S(최종)_5.2 제작복공(L=4.3M)" xfId="206"/>
    <cellStyle name="_7S_7S(최종)_5.2 제작복공(L=4.3M)_#3환기구 계산서(최종-작업중)" xfId="207"/>
    <cellStyle name="_7S_7S(최종)_9E(최종)" xfId="208"/>
    <cellStyle name="_7S_7S(최종)_9E(최종)_5.2 제작복공(L=4.3M)" xfId="209"/>
    <cellStyle name="_7S_7S(최종)_9E(최종)_5.2 제작복공(L=4.3M)_#3환기구 계산서(최종-작업중)" xfId="210"/>
    <cellStyle name="_7S_7S(최종)_9E(최종)_본선환기구#14수직구계산" xfId="211"/>
    <cellStyle name="_7S_7S(최종)_본선환기구#14수직구계산" xfId="212"/>
    <cellStyle name="_7S_9E(최종)" xfId="213"/>
    <cellStyle name="_7S_9E(최종)_5.2 제작복공(L=4.3M)" xfId="214"/>
    <cellStyle name="_7S_9E(최종)_5.2 제작복공(L=4.3M)_#3환기구 계산서(최종-작업중)" xfId="215"/>
    <cellStyle name="_7S_9E(최종)_본선환기구#14수직구계산" xfId="216"/>
    <cellStyle name="_7S_T6(최종)" xfId="217"/>
    <cellStyle name="_7S_T6(최종)_5.2 제작복공(L=4.3M)" xfId="218"/>
    <cellStyle name="_7S_T6(최종)_5.2 제작복공(L=4.3M)_#3환기구 계산서(최종-작업중)" xfId="219"/>
    <cellStyle name="_7S_T6(최종)_본선환기구#14수직구계산" xfId="220"/>
    <cellStyle name="_7S_본선환기구#14수직구계산" xfId="221"/>
    <cellStyle name="_7S_환기구10S(0801)" xfId="222"/>
    <cellStyle name="_7S_환기구10S(0801)_5.2 제작복공(L=4.3M)" xfId="223"/>
    <cellStyle name="_7S_환기구10S(0801)_5.2 제작복공(L=4.3M)_#3환기구 계산서(최종-작업중)" xfId="224"/>
    <cellStyle name="_7S_환기구10S(0801)_본선환기구#14수직구계산" xfId="225"/>
    <cellStyle name="_7S_환기구10S(최종)" xfId="226"/>
    <cellStyle name="_7S_환기구10S(최종)_5.2 제작복공(L=4.3M)" xfId="227"/>
    <cellStyle name="_7S_환기구10S(최종)_5.2 제작복공(L=4.3M)_#3환기구 계산서(최종-작업중)" xfId="228"/>
    <cellStyle name="_7S_환기구10S(최종)_본선환기구#14수직구계산" xfId="229"/>
    <cellStyle name="_7S_환기구11E" xfId="230"/>
    <cellStyle name="_7S_환기구11E(0503)" xfId="231"/>
    <cellStyle name="_7S_환기구11E(0503)_5.2 제작복공(L=4.3M)" xfId="232"/>
    <cellStyle name="_7S_환기구11E(0503)_5.2 제작복공(L=4.3M)_#3환기구 계산서(최종-작업중)" xfId="233"/>
    <cellStyle name="_7S_환기구11E(0503)_본선환기구#14수직구계산" xfId="234"/>
    <cellStyle name="_7S_환기구11E(0624)" xfId="235"/>
    <cellStyle name="_7S_환기구11E(0624)_5.2 제작복공(L=4.3M)" xfId="236"/>
    <cellStyle name="_7S_환기구11E(0624)_5.2 제작복공(L=4.3M)_#3환기구 계산서(최종-작업중)" xfId="237"/>
    <cellStyle name="_7S_환기구11E(0624)_본선환기구#14수직구계산" xfId="238"/>
    <cellStyle name="_7S_환기구11E(거더철근량수정)" xfId="239"/>
    <cellStyle name="_7S_환기구11E(거더철근량수정)_5.2 제작복공(L=4.3M)" xfId="240"/>
    <cellStyle name="_7S_환기구11E(거더철근량수정)_5.2 제작복공(L=4.3M)_#3환기구 계산서(최종-작업중)" xfId="241"/>
    <cellStyle name="_7S_환기구11E(거더철근량수정)_본선환기구#14수직구계산" xfId="242"/>
    <cellStyle name="_7S_환기구11E_5.2 제작복공(L=4.3M)" xfId="243"/>
    <cellStyle name="_7S_환기구11E_5.2 제작복공(L=4.3M)_#3환기구 계산서(최종-작업중)" xfId="244"/>
    <cellStyle name="_7S_환기구11E_본선환기구#14수직구계산" xfId="245"/>
    <cellStyle name="_7S_환기구6E(A)(0701)" xfId="246"/>
    <cellStyle name="_7S_환기구6E(A)(0701)_5.2 제작복공(L=4.3M)" xfId="247"/>
    <cellStyle name="_7S_환기구6E(A)(0701)_5.2 제작복공(L=4.3M)_#3환기구 계산서(최종-작업중)" xfId="248"/>
    <cellStyle name="_7S_환기구6E(A)(0701)_본선환기구#14수직구계산" xfId="249"/>
    <cellStyle name="_7S_환기구6E(B)-최종" xfId="250"/>
    <cellStyle name="_7S_환기구6E(B)-최종_5.2 제작복공(L=4.3M)" xfId="251"/>
    <cellStyle name="_7S_환기구6E(B)-최종_5.2 제작복공(L=4.3M)_#3환기구 계산서(최종-작업중)" xfId="252"/>
    <cellStyle name="_7S_환기구6E(B)-최종_본선환기구#14수직구계산" xfId="253"/>
    <cellStyle name="_7S_환기구6E(B)-최종1" xfId="254"/>
    <cellStyle name="_7S_환기구6E(B)-최종1_5.2 제작복공(L=4.3M)" xfId="255"/>
    <cellStyle name="_7S_환기구6E(B)-최종1_5.2 제작복공(L=4.3M)_#3환기구 계산서(최종-작업중)" xfId="256"/>
    <cellStyle name="_7S_환기구6E(B)-최종1_본선환기구#14수직구계산" xfId="257"/>
    <cellStyle name="_9E(최종)" xfId="258"/>
    <cellStyle name="_9E(최종)_5.2 제작복공(L=4.3M)" xfId="259"/>
    <cellStyle name="_9E(최종)_5.2 제작복공(L=4.3M)_#3환기구 계산서(최종-작업중)" xfId="260"/>
    <cellStyle name="_9E(최종)_본선환기구#14수직구계산" xfId="261"/>
    <cellStyle name="_C-BOX2" xfId="262"/>
    <cellStyle name="_C-BOX2_5.2 제작복공(L=4.3M)" xfId="263"/>
    <cellStyle name="_C-BOX2_5.2 제작복공(L=4.3M)_#3환기구 계산서(최종-작업중)" xfId="264"/>
    <cellStyle name="_C-BOX2_본선환기구#14수직구계산" xfId="265"/>
    <cellStyle name="_T2(최종)" xfId="266"/>
    <cellStyle name="_T2(최종)_5.2 제작복공(L=4.3M)" xfId="267"/>
    <cellStyle name="_T2(최종)_5.2 제작복공(L=4.3M)_#3환기구 계산서(최종-작업중)" xfId="268"/>
    <cellStyle name="_T2(최종)_본선환기구#14수직구계산" xfId="269"/>
    <cellStyle name="_T6(최종)" xfId="270"/>
    <cellStyle name="_T6(최종)_5.2 제작복공(L=4.3M)" xfId="271"/>
    <cellStyle name="_T6(최종)_5.2 제작복공(L=4.3M)_#3환기구 계산서(최종-작업중)" xfId="272"/>
    <cellStyle name="_T6(최종)_본선환기구#14수직구계산" xfId="273"/>
    <cellStyle name="_Type 10(928 정거장)" xfId="274"/>
    <cellStyle name="_TYPE-2(0902)" xfId="275"/>
    <cellStyle name="_TYPE-2(0902)_5.2 제작복공(L=4.3M)" xfId="276"/>
    <cellStyle name="_TYPE-2(0902)_5.2 제작복공(L=4.3M)_#3환기구 계산서(최종-작업중)" xfId="277"/>
    <cellStyle name="_TYPE-2(0902)_본선환기구#14수직구계산" xfId="278"/>
    <cellStyle name="_TYPE-2(lds)" xfId="279"/>
    <cellStyle name="_TYPE-2(lds)_5.2 제작복공(L=4.3M)" xfId="280"/>
    <cellStyle name="_TYPE-2(lds)_5.2 제작복공(L=4.3M)_#3환기구 계산서(최종-작업중)" xfId="281"/>
    <cellStyle name="_TYPE-2(lds)_본선환기구#14수직구계산" xfId="282"/>
    <cellStyle name="_TYPE-6(최종)-0304" xfId="283"/>
    <cellStyle name="_TYPE-6(최종)-0304_5.2 제작복공(L=4.3M)" xfId="284"/>
    <cellStyle name="_TYPE-6(최종)-0304_5.2 제작복공(L=4.3M)_#3환기구 계산서(최종-작업중)" xfId="285"/>
    <cellStyle name="_TYPE-6(최종)-0304_5E(R)" xfId="286"/>
    <cellStyle name="_TYPE-6(최종)-0304_5E(R)_5.2 제작복공(L=4.3M)" xfId="287"/>
    <cellStyle name="_TYPE-6(최종)-0304_5E(R)_5.2 제작복공(L=4.3M)_#3환기구 계산서(최종-작업중)" xfId="288"/>
    <cellStyle name="_TYPE-6(최종)-0304_5E(R)_본선환기구#14수직구계산" xfId="289"/>
    <cellStyle name="_TYPE-6(최종)-0304_7S(0624)" xfId="290"/>
    <cellStyle name="_TYPE-6(최종)-0304_7S(0624)_5.2 제작복공(L=4.3M)" xfId="291"/>
    <cellStyle name="_TYPE-6(최종)-0304_7S(0624)_5.2 제작복공(L=4.3M)_#3환기구 계산서(최종-작업중)" xfId="292"/>
    <cellStyle name="_TYPE-6(최종)-0304_7S(0624)_본선환기구#14수직구계산" xfId="293"/>
    <cellStyle name="_TYPE-6(최종)-0304_7S(0804)" xfId="294"/>
    <cellStyle name="_TYPE-6(최종)-0304_7S(0804)_5.2 제작복공(L=4.3M)" xfId="295"/>
    <cellStyle name="_TYPE-6(최종)-0304_7S(0804)_5.2 제작복공(L=4.3M)_#3환기구 계산서(최종-작업중)" xfId="296"/>
    <cellStyle name="_TYPE-6(최종)-0304_7S(0804)_본선환기구#14수직구계산" xfId="297"/>
    <cellStyle name="_TYPE-6(최종)-0304_9E(최종)" xfId="298"/>
    <cellStyle name="_TYPE-6(최종)-0304_9E(최종)_5.2 제작복공(L=4.3M)" xfId="299"/>
    <cellStyle name="_TYPE-6(최종)-0304_9E(최종)_5.2 제작복공(L=4.3M)_#3환기구 계산서(최종-작업중)" xfId="300"/>
    <cellStyle name="_TYPE-6(최종)-0304_9E(최종)_본선환기구#14수직구계산" xfId="301"/>
    <cellStyle name="_TYPE-6(최종)-0304_본선환기구#14수직구계산" xfId="302"/>
    <cellStyle name="_TYPE-6(최종)-0304_환기구10S(0801)" xfId="303"/>
    <cellStyle name="_TYPE-6(최종)-0304_환기구10S(0801)_5.2 제작복공(L=4.3M)" xfId="304"/>
    <cellStyle name="_TYPE-6(최종)-0304_환기구10S(0801)_5.2 제작복공(L=4.3M)_#3환기구 계산서(최종-작업중)" xfId="305"/>
    <cellStyle name="_TYPE-6(최종)-0304_환기구10S(0801)_본선환기구#14수직구계산" xfId="306"/>
    <cellStyle name="_TYPE-6(최종)-0304_환기구10S(최종)" xfId="307"/>
    <cellStyle name="_TYPE-6(최종)-0304_환기구10S(최종)_5.2 제작복공(L=4.3M)" xfId="308"/>
    <cellStyle name="_TYPE-6(최종)-0304_환기구10S(최종)_5.2 제작복공(L=4.3M)_#3환기구 계산서(최종-작업중)" xfId="309"/>
    <cellStyle name="_TYPE-6(최종)-0304_환기구10S(최종)_본선환기구#14수직구계산" xfId="310"/>
    <cellStyle name="_TYPE-6(최종)-0304_환기구11E(0503)" xfId="311"/>
    <cellStyle name="_TYPE-6(최종)-0304_환기구11E(0503)_5.2 제작복공(L=4.3M)" xfId="312"/>
    <cellStyle name="_TYPE-6(최종)-0304_환기구11E(0503)_5.2 제작복공(L=4.3M)_#3환기구 계산서(최종-작업중)" xfId="313"/>
    <cellStyle name="_TYPE-6(최종)-0304_환기구11E(0503)_본선환기구#14수직구계산" xfId="314"/>
    <cellStyle name="_TYPE-6(최종)-0304_환기구6E(A)(0701)" xfId="315"/>
    <cellStyle name="_TYPE-6(최종)-0304_환기구6E(A)(0701)_5.2 제작복공(L=4.3M)" xfId="316"/>
    <cellStyle name="_TYPE-6(최종)-0304_환기구6E(A)(0701)_5.2 제작복공(L=4.3M)_#3환기구 계산서(최종-작업중)" xfId="317"/>
    <cellStyle name="_TYPE-6(최종)-0304_환기구6E(A)(0701)_본선환기구#14수직구계산" xfId="318"/>
    <cellStyle name="_TYPE-6(최종)-0304_환기구6E(B)-최종" xfId="319"/>
    <cellStyle name="_TYPE-6(최종)-0304_환기구6E(B)-최종_5.2 제작복공(L=4.3M)" xfId="320"/>
    <cellStyle name="_TYPE-6(최종)-0304_환기구6E(B)-최종_5.2 제작복공(L=4.3M)_#3환기구 계산서(최종-작업중)" xfId="321"/>
    <cellStyle name="_TYPE-6(최종)-0304_환기구6E(B)-최종_본선환기구#14수직구계산" xfId="322"/>
    <cellStyle name="_TYPE-6(최종)-0304_환기구6E(B)-최종1" xfId="323"/>
    <cellStyle name="_TYPE-6(최종)-0304_환기구6E(B)-최종1_5.2 제작복공(L=4.3M)" xfId="324"/>
    <cellStyle name="_TYPE-6(최종)-0304_환기구6E(B)-최종1_5.2 제작복공(L=4.3M)_#3환기구 계산서(최종-작업중)" xfId="325"/>
    <cellStyle name="_TYPE-6(최종)-0304_환기구6E(B)-최종1_본선환기구#14수직구계산" xfId="326"/>
    <cellStyle name="_TYPE-C" xfId="327"/>
    <cellStyle name="_X01.북이고가_가시설-교각2(Sheet-Pile)" xfId="328"/>
    <cellStyle name="_가시설 검토" xfId="329"/>
    <cellStyle name="_거더계산(상하부)" xfId="330"/>
    <cellStyle name="_거더계산(상하부)_5.2 제작복공(L=4.3M)" xfId="331"/>
    <cellStyle name="_거더계산(상하부)_5.2 제작복공(L=4.3M)_#3환기구 계산서(최종-작업중)" xfId="332"/>
    <cellStyle name="_거더계산(상하부)_본선환기구#14수직구계산" xfId="333"/>
    <cellStyle name="_교각_T형_주형6개" xfId="334"/>
    <cellStyle name="_교대(말뚝)" xfId="335"/>
    <cellStyle name="_구조계산서최종(지하철)" xfId="336"/>
    <cellStyle name="_기시설계산서(효성)" xfId="337"/>
    <cellStyle name="_기시설계산서(효성)_북이고가_교각02-가시설(H-Pile)" xfId="338"/>
    <cellStyle name="_기시설계산서(효성)_북이고가_교각08-가시설(H-Pile)" xfId="339"/>
    <cellStyle name="_기시설계산서(효성)_북이고가_교각12-가시설(H-Pile)" xfId="340"/>
    <cellStyle name="_본선환기구#14수직구계산" xfId="341"/>
    <cellStyle name="_연결박스" xfId="342"/>
    <cellStyle name="_연결박스_5.2 제작복공(L=4.3M)" xfId="343"/>
    <cellStyle name="_연결박스_5.2 제작복공(L=4.3M)_#3환기구 계산서(최종-작업중)" xfId="344"/>
    <cellStyle name="_연결박스_본선환기구#14수직구계산" xfId="345"/>
    <cellStyle name="_용정2p3(아포)" xfId="346"/>
    <cellStyle name="_음성방향-p1" xfId="347"/>
    <cellStyle name="_인원계획표 " xfId="14"/>
    <cellStyle name="_인원계획표 _적격 " xfId="15"/>
    <cellStyle name="_입찰표지 " xfId="16"/>
    <cellStyle name="_적격 " xfId="17"/>
    <cellStyle name="_적격 _집행갑지 " xfId="18"/>
    <cellStyle name="_적격(화산) " xfId="19"/>
    <cellStyle name="_중옥1교" xfId="348"/>
    <cellStyle name="_집행갑지 " xfId="20"/>
    <cellStyle name="_환경기초 민간위탁(공동오수-개별오수)-KKKK " xfId="21"/>
    <cellStyle name="_환기구(용산선)" xfId="349"/>
    <cellStyle name="_환기구(용산선)_5.2 제작복공(L=4.3M)" xfId="350"/>
    <cellStyle name="_환기구(용산선)_5.2 제작복공(L=4.3M)_#3환기구 계산서(최종-작업중)" xfId="351"/>
    <cellStyle name="_환기구(용산선)_본선환기구#14수직구계산" xfId="352"/>
    <cellStyle name="_환기구10S(최종)" xfId="353"/>
    <cellStyle name="_환기구10S(최종)_5.2 제작복공(L=4.3M)" xfId="354"/>
    <cellStyle name="_환기구10S(최종)_5.2 제작복공(L=4.3M)_#3환기구 계산서(최종-작업중)" xfId="355"/>
    <cellStyle name="_환기구10S(최종)_본선환기구#14수직구계산" xfId="356"/>
    <cellStyle name="_환기구11E(0501)" xfId="357"/>
    <cellStyle name="_환기구11E(0501)_5.2 제작복공(L=4.3M)" xfId="358"/>
    <cellStyle name="_환기구11E(0501)_5.2 제작복공(L=4.3M)_#3환기구 계산서(최종-작업중)" xfId="359"/>
    <cellStyle name="_환기구11E(0501)_5E(R)" xfId="360"/>
    <cellStyle name="_환기구11E(0501)_5E(R)_5.2 제작복공(L=4.3M)" xfId="361"/>
    <cellStyle name="_환기구11E(0501)_5E(R)_5.2 제작복공(L=4.3M)_#3환기구 계산서(최종-작업중)" xfId="362"/>
    <cellStyle name="_환기구11E(0501)_5E(R)_본선환기구#14수직구계산" xfId="363"/>
    <cellStyle name="_환기구11E(0501)_7S(0624)" xfId="364"/>
    <cellStyle name="_환기구11E(0501)_7S(0624)_5.2 제작복공(L=4.3M)" xfId="365"/>
    <cellStyle name="_환기구11E(0501)_7S(0624)_5.2 제작복공(L=4.3M)_#3환기구 계산서(최종-작업중)" xfId="366"/>
    <cellStyle name="_환기구11E(0501)_7S(0624)_본선환기구#14수직구계산" xfId="367"/>
    <cellStyle name="_환기구11E(0501)_7S(0804)" xfId="368"/>
    <cellStyle name="_환기구11E(0501)_7S(0804)_5.2 제작복공(L=4.3M)" xfId="369"/>
    <cellStyle name="_환기구11E(0501)_7S(0804)_5.2 제작복공(L=4.3M)_#3환기구 계산서(최종-작업중)" xfId="370"/>
    <cellStyle name="_환기구11E(0501)_7S(0804)_본선환기구#14수직구계산" xfId="371"/>
    <cellStyle name="_환기구11E(0501)_9E(최종)" xfId="372"/>
    <cellStyle name="_환기구11E(0501)_9E(최종)_5.2 제작복공(L=4.3M)" xfId="373"/>
    <cellStyle name="_환기구11E(0501)_9E(최종)_5.2 제작복공(L=4.3M)_#3환기구 계산서(최종-작업중)" xfId="374"/>
    <cellStyle name="_환기구11E(0501)_9E(최종)_본선환기구#14수직구계산" xfId="375"/>
    <cellStyle name="_환기구11E(0501)_본선환기구#14수직구계산" xfId="376"/>
    <cellStyle name="_환기구11E(0501)_환기구10S(0801)" xfId="377"/>
    <cellStyle name="_환기구11E(0501)_환기구10S(0801)_5.2 제작복공(L=4.3M)" xfId="378"/>
    <cellStyle name="_환기구11E(0501)_환기구10S(0801)_5.2 제작복공(L=4.3M)_#3환기구 계산서(최종-작업중)" xfId="379"/>
    <cellStyle name="_환기구11E(0501)_환기구10S(0801)_본선환기구#14수직구계산" xfId="380"/>
    <cellStyle name="_환기구11E(0501)_환기구10S(최종)" xfId="381"/>
    <cellStyle name="_환기구11E(0501)_환기구10S(최종)_5.2 제작복공(L=4.3M)" xfId="382"/>
    <cellStyle name="_환기구11E(0501)_환기구10S(최종)_5.2 제작복공(L=4.3M)_#3환기구 계산서(최종-작업중)" xfId="383"/>
    <cellStyle name="_환기구11E(0501)_환기구10S(최종)_본선환기구#14수직구계산" xfId="384"/>
    <cellStyle name="_환기구11E(0501)_환기구11E(0503)" xfId="385"/>
    <cellStyle name="_환기구11E(0501)_환기구11E(0503)_5.2 제작복공(L=4.3M)" xfId="386"/>
    <cellStyle name="_환기구11E(0501)_환기구11E(0503)_5.2 제작복공(L=4.3M)_#3환기구 계산서(최종-작업중)" xfId="387"/>
    <cellStyle name="_환기구11E(0501)_환기구11E(0503)_본선환기구#14수직구계산" xfId="388"/>
    <cellStyle name="_환기구11E(0501)_환기구6E(A)(0701)" xfId="389"/>
    <cellStyle name="_환기구11E(0501)_환기구6E(A)(0701)_5.2 제작복공(L=4.3M)" xfId="390"/>
    <cellStyle name="_환기구11E(0501)_환기구6E(A)(0701)_5.2 제작복공(L=4.3M)_#3환기구 계산서(최종-작업중)" xfId="391"/>
    <cellStyle name="_환기구11E(0501)_환기구6E(A)(0701)_본선환기구#14수직구계산" xfId="392"/>
    <cellStyle name="_환기구11E(0501)_환기구6E(B)-최종" xfId="393"/>
    <cellStyle name="_환기구11E(0501)_환기구6E(B)-최종_5.2 제작복공(L=4.3M)" xfId="394"/>
    <cellStyle name="_환기구11E(0501)_환기구6E(B)-최종_5.2 제작복공(L=4.3M)_#3환기구 계산서(최종-작업중)" xfId="395"/>
    <cellStyle name="_환기구11E(0501)_환기구6E(B)-최종_본선환기구#14수직구계산" xfId="396"/>
    <cellStyle name="_환기구11E(0501)_환기구6E(B)-최종1" xfId="397"/>
    <cellStyle name="_환기구11E(0501)_환기구6E(B)-최종1_5.2 제작복공(L=4.3M)" xfId="398"/>
    <cellStyle name="_환기구11E(0501)_환기구6E(B)-최종1_5.2 제작복공(L=4.3M)_#3환기구 계산서(최종-작업중)" xfId="399"/>
    <cellStyle name="_환기구11E(0501)_환기구6E(B)-최종1_본선환기구#14수직구계산" xfId="400"/>
    <cellStyle name="_환기구11E(0503)" xfId="401"/>
    <cellStyle name="_환기구11E(0503)_5.2 제작복공(L=4.3M)" xfId="402"/>
    <cellStyle name="_환기구11E(0503)_5.2 제작복공(L=4.3M)_#3환기구 계산서(최종-작업중)" xfId="403"/>
    <cellStyle name="_환기구11E(0503)_본선환기구#14수직구계산" xfId="404"/>
    <cellStyle name="_환기구6E(B)(0701)" xfId="405"/>
    <cellStyle name="_환기구6E(B)(0701)_5.2 제작복공(L=4.3M)" xfId="406"/>
    <cellStyle name="_환기구6E(B)(0701)_5.2 제작복공(L=4.3M)_#3환기구 계산서(최종-작업중)" xfId="407"/>
    <cellStyle name="_환기구6E(B)(0701)_본선환기구#14수직구계산" xfId="408"/>
    <cellStyle name="_환기구6E(B)-최종1" xfId="409"/>
    <cellStyle name="_환기구6E(B)-최종1_5.2 제작복공(L=4.3M)" xfId="410"/>
    <cellStyle name="_환기구6E(B)-최종1_5.2 제작복공(L=4.3M)_#3환기구 계산서(최종-작업중)" xfId="411"/>
    <cellStyle name="_환기구6E(B)-최종1_본선환기구#14수직구계산" xfId="412"/>
    <cellStyle name="_환기구8E" xfId="413"/>
    <cellStyle name="_환기구8E(0625)" xfId="414"/>
    <cellStyle name="_환기구8E(0625)_5.2 제작복공(L=4.3M)" xfId="415"/>
    <cellStyle name="_환기구8E(0625)_5.2 제작복공(L=4.3M)_#3환기구 계산서(최종-작업중)" xfId="416"/>
    <cellStyle name="_환기구8E(0625)_본선환기구#14수직구계산" xfId="417"/>
    <cellStyle name="_환기구8E_5.2 제작복공(L=4.3M)" xfId="418"/>
    <cellStyle name="_환기구8E_5.2 제작복공(L=4.3M)_#3환기구 계산서(최종-작업중)" xfId="419"/>
    <cellStyle name="_환기구8E_5E(R)" xfId="420"/>
    <cellStyle name="_환기구8E_5E(R)_5.2 제작복공(L=4.3M)" xfId="421"/>
    <cellStyle name="_환기구8E_5E(R)_5.2 제작복공(L=4.3M)_#3환기구 계산서(최종-작업중)" xfId="422"/>
    <cellStyle name="_환기구8E_5E(R)_본선환기구#14수직구계산" xfId="423"/>
    <cellStyle name="_환기구8E_7S(0624)" xfId="424"/>
    <cellStyle name="_환기구8E_7S(0624)_5.2 제작복공(L=4.3M)" xfId="425"/>
    <cellStyle name="_환기구8E_7S(0624)_5.2 제작복공(L=4.3M)_#3환기구 계산서(최종-작업중)" xfId="426"/>
    <cellStyle name="_환기구8E_7S(0624)_본선환기구#14수직구계산" xfId="427"/>
    <cellStyle name="_환기구8E_7S(0804)" xfId="428"/>
    <cellStyle name="_환기구8E_7S(0804)_5.2 제작복공(L=4.3M)" xfId="429"/>
    <cellStyle name="_환기구8E_7S(0804)_5.2 제작복공(L=4.3M)_#3환기구 계산서(최종-작업중)" xfId="430"/>
    <cellStyle name="_환기구8E_7S(0804)_본선환기구#14수직구계산" xfId="431"/>
    <cellStyle name="_환기구8E_9E(최종)" xfId="432"/>
    <cellStyle name="_환기구8E_9E(최종)_5.2 제작복공(L=4.3M)" xfId="433"/>
    <cellStyle name="_환기구8E_9E(최종)_5.2 제작복공(L=4.3M)_#3환기구 계산서(최종-작업중)" xfId="434"/>
    <cellStyle name="_환기구8E_9E(최종)_본선환기구#14수직구계산" xfId="435"/>
    <cellStyle name="_환기구8E_본선환기구#14수직구계산" xfId="436"/>
    <cellStyle name="_환기구8E_환기구10S(0801)" xfId="437"/>
    <cellStyle name="_환기구8E_환기구10S(0801)_5.2 제작복공(L=4.3M)" xfId="438"/>
    <cellStyle name="_환기구8E_환기구10S(0801)_5.2 제작복공(L=4.3M)_#3환기구 계산서(최종-작업중)" xfId="439"/>
    <cellStyle name="_환기구8E_환기구10S(0801)_본선환기구#14수직구계산" xfId="440"/>
    <cellStyle name="_환기구8E_환기구10S(최종)" xfId="441"/>
    <cellStyle name="_환기구8E_환기구10S(최종)_5.2 제작복공(L=4.3M)" xfId="442"/>
    <cellStyle name="_환기구8E_환기구10S(최종)_5.2 제작복공(L=4.3M)_#3환기구 계산서(최종-작업중)" xfId="443"/>
    <cellStyle name="_환기구8E_환기구10S(최종)_본선환기구#14수직구계산" xfId="444"/>
    <cellStyle name="_환기구8E_환기구11E(0503)" xfId="445"/>
    <cellStyle name="_환기구8E_환기구11E(0503)_5.2 제작복공(L=4.3M)" xfId="446"/>
    <cellStyle name="_환기구8E_환기구11E(0503)_5.2 제작복공(L=4.3M)_#3환기구 계산서(최종-작업중)" xfId="447"/>
    <cellStyle name="_환기구8E_환기구11E(0503)_본선환기구#14수직구계산" xfId="448"/>
    <cellStyle name="_환기구8E_환기구6E(A)(0701)" xfId="449"/>
    <cellStyle name="_환기구8E_환기구6E(A)(0701)_5.2 제작복공(L=4.3M)" xfId="450"/>
    <cellStyle name="_환기구8E_환기구6E(A)(0701)_5.2 제작복공(L=4.3M)_#3환기구 계산서(최종-작업중)" xfId="451"/>
    <cellStyle name="_환기구8E_환기구6E(A)(0701)_본선환기구#14수직구계산" xfId="452"/>
    <cellStyle name="_환기구8E_환기구6E(B)-최종" xfId="453"/>
    <cellStyle name="_환기구8E_환기구6E(B)-최종_5.2 제작복공(L=4.3M)" xfId="454"/>
    <cellStyle name="_환기구8E_환기구6E(B)-최종_5.2 제작복공(L=4.3M)_#3환기구 계산서(최종-작업중)" xfId="455"/>
    <cellStyle name="_환기구8E_환기구6E(B)-최종_본선환기구#14수직구계산" xfId="456"/>
    <cellStyle name="_환기구8E_환기구6E(B)-최종1" xfId="457"/>
    <cellStyle name="_환기구8E_환기구6E(B)-최종1_5.2 제작복공(L=4.3M)" xfId="458"/>
    <cellStyle name="_환기구8E_환기구6E(B)-최종1_5.2 제작복공(L=4.3M)_#3환기구 계산서(최종-작업중)" xfId="459"/>
    <cellStyle name="_환기구8E_환기구6E(B)-최종1_본선환기구#14수직구계산" xfId="460"/>
    <cellStyle name="_황간IC교 가교구조계산서" xfId="461"/>
    <cellStyle name="¤@?e_TEST-1 " xfId="22"/>
    <cellStyle name="20% - Accent1" xfId="462"/>
    <cellStyle name="20% - Accent2" xfId="463"/>
    <cellStyle name="20% - Accent3" xfId="464"/>
    <cellStyle name="20% - Accent4" xfId="465"/>
    <cellStyle name="20% - Accent5" xfId="466"/>
    <cellStyle name="20% - Accent6" xfId="467"/>
    <cellStyle name="20% - 강조색1 2" xfId="468"/>
    <cellStyle name="20% - 강조색2 2" xfId="469"/>
    <cellStyle name="20% - 강조색3 2" xfId="470"/>
    <cellStyle name="20% - 강조색4 2" xfId="471"/>
    <cellStyle name="20% - 강조색5 2" xfId="472"/>
    <cellStyle name="20% - 강조색6 2" xfId="473"/>
    <cellStyle name="40% - Accent1" xfId="474"/>
    <cellStyle name="40% - Accent2" xfId="475"/>
    <cellStyle name="40% - Accent3" xfId="476"/>
    <cellStyle name="40% - Accent4" xfId="477"/>
    <cellStyle name="40% - Accent5" xfId="478"/>
    <cellStyle name="40% - Accent6" xfId="479"/>
    <cellStyle name="40% - 강조색1 2" xfId="480"/>
    <cellStyle name="40% - 강조색2 2" xfId="481"/>
    <cellStyle name="40% - 강조색3 2" xfId="482"/>
    <cellStyle name="40% - 강조색4 2" xfId="483"/>
    <cellStyle name="40% - 강조색5 2" xfId="484"/>
    <cellStyle name="40% - 강조색6 2" xfId="485"/>
    <cellStyle name="60% - Accent1" xfId="486"/>
    <cellStyle name="60% - Accent2" xfId="487"/>
    <cellStyle name="60% - Accent3" xfId="488"/>
    <cellStyle name="60% - Accent4" xfId="489"/>
    <cellStyle name="60% - Accent5" xfId="490"/>
    <cellStyle name="60% - Accent6" xfId="491"/>
    <cellStyle name="60% - 강조색1 2" xfId="492"/>
    <cellStyle name="60% - 강조색2 2" xfId="493"/>
    <cellStyle name="60% - 강조색3 2" xfId="494"/>
    <cellStyle name="60% - 강조색4 2" xfId="495"/>
    <cellStyle name="60% - 강조색5 2" xfId="496"/>
    <cellStyle name="60% - 강조색6 2" xfId="497"/>
    <cellStyle name="A¨­￠￢￠O [0]_INQUIRY ￠?￥i¨u¡AAⓒ￢Aⓒª " xfId="23"/>
    <cellStyle name="A¨­￠￢￠O_INQUIRY ￠?￥i¨u¡AAⓒ￢Aⓒª " xfId="24"/>
    <cellStyle name="Accent1" xfId="498"/>
    <cellStyle name="Accent2" xfId="499"/>
    <cellStyle name="Accent3" xfId="500"/>
    <cellStyle name="Accent4" xfId="501"/>
    <cellStyle name="Accent5" xfId="502"/>
    <cellStyle name="Accent6" xfId="503"/>
    <cellStyle name="Aee­ " xfId="25"/>
    <cellStyle name="AeE­ [0]_ 2ÆAAþº° " xfId="26"/>
    <cellStyle name="ÅëÈ­ [0]_»óºÎ¼ö·®Áý°è " xfId="504"/>
    <cellStyle name="AeE­ [0]_INQUIRY ¿μ¾÷AßAø " xfId="27"/>
    <cellStyle name="ÅëÈ­ [0]_º»¼± ±æ¾î±úºÎ ¼ö·® Áý°èÇ¥ " xfId="28"/>
    <cellStyle name="AeE­ [0]_º≫¼± ±æ¾i±uºI ¼o·R Ay°eC￥ " xfId="29"/>
    <cellStyle name="AeE­_ 2ÆAAþº° " xfId="30"/>
    <cellStyle name="ÅëÈ­_»óºÎ¼ö·®Áý°è " xfId="505"/>
    <cellStyle name="AeE­_INQUIRY ¿μ¾÷AßAø " xfId="31"/>
    <cellStyle name="ÅëÈ­_º»¼± ±æ¾î±úºÎ ¼ö·® Áý°èÇ¥ " xfId="32"/>
    <cellStyle name="AeE­_º≫¼± ±æ¾i±uºI ¼o·R Ay°eC￥ " xfId="33"/>
    <cellStyle name="Aee¡ⓒ " xfId="34"/>
    <cellStyle name="AeE¡ⓒ [0]_INQUIRY ￠?￥i¨u¡AAⓒ￢Aⓒª " xfId="35"/>
    <cellStyle name="AeE¡ⓒ_INQUIRY ￠?￥i¨u¡AAⓒ￢Aⓒª " xfId="36"/>
    <cellStyle name="AÞ¸¶ [0]_ 2ÆAAþº° " xfId="37"/>
    <cellStyle name="ÄÞ¸¶ [0]_»óºÎ¼ö·®Áý°è " xfId="1"/>
    <cellStyle name="AÞ¸¶ [0]_AN°y(1.25) " xfId="38"/>
    <cellStyle name="ÄÞ¸¶ [0]_INQUIRY ¿µ¾÷ÃßÁø " xfId="39"/>
    <cellStyle name="AÞ¸¶ [0]_INQUIRY ¿μ¾÷AßAø " xfId="40"/>
    <cellStyle name="ÄÞ¸¶ [0]_º»¼± ±æ¾î±úºÎ ¼ö·® Áý°èÇ¥ " xfId="41"/>
    <cellStyle name="AÞ¸¶ [0]_º≫¼± ±æ¾i±uºI ¼o·R Ay°eC￥ " xfId="42"/>
    <cellStyle name="AÞ¸¶_ 2ÆAAþº° " xfId="43"/>
    <cellStyle name="ÄÞ¸¶_»óºÎ¼ö·®Áý°è " xfId="506"/>
    <cellStyle name="AÞ¸¶_INQUIRY ¿μ¾÷AßAø " xfId="44"/>
    <cellStyle name="ÄÞ¸¶_º»¼± ±æ¾î±úºÎ ¼ö·® Áý°èÇ¥ " xfId="45"/>
    <cellStyle name="AÞ¸¶_º≫¼± ±æ¾i±uºI ¼o·R Ay°eC￥ " xfId="46"/>
    <cellStyle name="Bad" xfId="507"/>
    <cellStyle name="C¡IA¨ª_¡ic¨u¡A¨￢I¨￢¡Æ AN¡Æe " xfId="47"/>
    <cellStyle name="C￥AØ_  FAB AIA¤  " xfId="48"/>
    <cellStyle name="Ç¥ÁØ_»ç¾÷ºÎº° ÃÑ°è " xfId="49"/>
    <cellStyle name="C￥AØ_≫c¾÷ºIº° AN°e " xfId="50"/>
    <cellStyle name="Ç¥ÁØ_³ëÀÓ´Ü°¡ " xfId="51"/>
    <cellStyle name="C￥AØ_AI¿øCoE² " xfId="52"/>
    <cellStyle name="Ç¥ÁØ_Áý°èÇ¥(2¿ù) " xfId="53"/>
    <cellStyle name="C￥AØ_CoAo¹yAI °A¾×¿ⓒ½A " xfId="54"/>
    <cellStyle name="Ç¥ÁØ_Sheet1_¿µ¾÷ÇöÈ² " xfId="55"/>
    <cellStyle name="C￥AØ_Sheet1_¿μ¾÷CoE² " xfId="56"/>
    <cellStyle name="Ç¥ÁØ_Sheet1_0N-HANDLING " xfId="57"/>
    <cellStyle name="C￥AØ_Sheet1_Ay°eC￥(2¿u) " xfId="58"/>
    <cellStyle name="Ç¥ÁØ_Sheet1_Áý°èÇ¥(2¿ù) " xfId="59"/>
    <cellStyle name="Calculation" xfId="508"/>
    <cellStyle name="Calculation 2" xfId="509"/>
    <cellStyle name="Calculation 2 2" xfId="510"/>
    <cellStyle name="Calculation 2 3" xfId="511"/>
    <cellStyle name="Calculation 3" xfId="512"/>
    <cellStyle name="Calculation 3 2" xfId="513"/>
    <cellStyle name="Calculation 3 3" xfId="514"/>
    <cellStyle name="Calculation 4" xfId="515"/>
    <cellStyle name="Calculation 5" xfId="516"/>
    <cellStyle name="category" xfId="517"/>
    <cellStyle name="Check Cell" xfId="518"/>
    <cellStyle name="Comma" xfId="2"/>
    <cellStyle name="Comma [0]" xfId="68"/>
    <cellStyle name="Comma [0] 2" xfId="787"/>
    <cellStyle name="Comma 2" xfId="519"/>
    <cellStyle name="Comma 3" xfId="520"/>
    <cellStyle name="Comma 4" xfId="521"/>
    <cellStyle name="Comma 5" xfId="522"/>
    <cellStyle name="Comma 6" xfId="523"/>
    <cellStyle name="Comma 7" xfId="524"/>
    <cellStyle name="comma zerodec" xfId="525"/>
    <cellStyle name="Comma_ SG&amp;A Bridge " xfId="3"/>
    <cellStyle name="Currency" xfId="4"/>
    <cellStyle name="Currency [0]" xfId="60"/>
    <cellStyle name="Currency [ﺜ]_P&amp;L_laroux" xfId="526"/>
    <cellStyle name="Currency 2" xfId="527"/>
    <cellStyle name="Currency 3" xfId="528"/>
    <cellStyle name="Currency 4" xfId="529"/>
    <cellStyle name="Currency 5" xfId="530"/>
    <cellStyle name="Currency 6" xfId="531"/>
    <cellStyle name="Currency 7" xfId="532"/>
    <cellStyle name="currency-$_표지 " xfId="61"/>
    <cellStyle name="Currency_ SG&amp;A Bridge " xfId="5"/>
    <cellStyle name="Currency1" xfId="6"/>
    <cellStyle name="Date" xfId="533"/>
    <cellStyle name="Date 2" xfId="534"/>
    <cellStyle name="Dollar (zero dec)" xfId="535"/>
    <cellStyle name="Euro" xfId="536"/>
    <cellStyle name="Explanatory Text" xfId="537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ixed" xfId="545"/>
    <cellStyle name="Fixed 2" xfId="546"/>
    <cellStyle name="Followed Hyperlink" xfId="62"/>
    <cellStyle name="Good" xfId="547"/>
    <cellStyle name="Grey" xfId="548"/>
    <cellStyle name="HEADER" xfId="549"/>
    <cellStyle name="Header1" xfId="550"/>
    <cellStyle name="Header2" xfId="551"/>
    <cellStyle name="Header2 2" xfId="552"/>
    <cellStyle name="Header2 2 2" xfId="553"/>
    <cellStyle name="Header2 2 2 2" xfId="790"/>
    <cellStyle name="Header2 2 3" xfId="789"/>
    <cellStyle name="Header2 3" xfId="554"/>
    <cellStyle name="Header2 3 2" xfId="555"/>
    <cellStyle name="Header2 3 2 2" xfId="792"/>
    <cellStyle name="Header2 3 3" xfId="791"/>
    <cellStyle name="Header2 4" xfId="556"/>
    <cellStyle name="Header2 4 2" xfId="793"/>
    <cellStyle name="Header2 5" xfId="788"/>
    <cellStyle name="Heading 1" xfId="557"/>
    <cellStyle name="Heading 2" xfId="558"/>
    <cellStyle name="Heading 3" xfId="559"/>
    <cellStyle name="Heading 4" xfId="560"/>
    <cellStyle name="Heading1" xfId="561"/>
    <cellStyle name="Heading1 2" xfId="562"/>
    <cellStyle name="Heading2" xfId="563"/>
    <cellStyle name="Heading2 2" xfId="564"/>
    <cellStyle name="Hyperlink" xfId="63"/>
    <cellStyle name="Input" xfId="565"/>
    <cellStyle name="Input [yellow]" xfId="566"/>
    <cellStyle name="Input [yellow] 2" xfId="567"/>
    <cellStyle name="Input [yellow] 2 2" xfId="795"/>
    <cellStyle name="Input [yellow] 3" xfId="794"/>
    <cellStyle name="Input 2" xfId="568"/>
    <cellStyle name="Input 2 2" xfId="569"/>
    <cellStyle name="Input 2 3" xfId="570"/>
    <cellStyle name="Input 3" xfId="571"/>
    <cellStyle name="Input 3 2" xfId="572"/>
    <cellStyle name="Input 3 3" xfId="573"/>
    <cellStyle name="Input 4" xfId="574"/>
    <cellStyle name="Input 4 2" xfId="575"/>
    <cellStyle name="Input 4 3" xfId="576"/>
    <cellStyle name="Input 5" xfId="577"/>
    <cellStyle name="Input 5 2" xfId="578"/>
    <cellStyle name="Input 5 3" xfId="579"/>
    <cellStyle name="Input 6" xfId="580"/>
    <cellStyle name="Input 6 2" xfId="581"/>
    <cellStyle name="Input 6 3" xfId="582"/>
    <cellStyle name="Input 7" xfId="583"/>
    <cellStyle name="Input 8" xfId="584"/>
    <cellStyle name="Input 9" xfId="585"/>
    <cellStyle name="Linked Cell" xfId="586"/>
    <cellStyle name="Milliers [0]_399GC10" xfId="587"/>
    <cellStyle name="Milliers_399GC10" xfId="588"/>
    <cellStyle name="Model" xfId="589"/>
    <cellStyle name="Mon?aire [0]_399GC10" xfId="590"/>
    <cellStyle name="Mon?aire_399GC10" xfId="591"/>
    <cellStyle name="Neutral" xfId="592"/>
    <cellStyle name="Normal - Style1" xfId="593"/>
    <cellStyle name="Normal - Style1 2" xfId="594"/>
    <cellStyle name="Normal - Style1 3" xfId="595"/>
    <cellStyle name="Normal - 유형1" xfId="596"/>
    <cellStyle name="Normal_ SG&amp;A Bridge " xfId="7"/>
    <cellStyle name="Note" xfId="597"/>
    <cellStyle name="Note 2" xfId="598"/>
    <cellStyle name="Note 3" xfId="599"/>
    <cellStyle name="Output" xfId="600"/>
    <cellStyle name="Output 2" xfId="601"/>
    <cellStyle name="Output 2 2" xfId="602"/>
    <cellStyle name="Output 2 2 2" xfId="798"/>
    <cellStyle name="Output 2 3" xfId="603"/>
    <cellStyle name="Output 2 3 2" xfId="799"/>
    <cellStyle name="Output 2 4" xfId="797"/>
    <cellStyle name="Output 3" xfId="604"/>
    <cellStyle name="Output 3 2" xfId="800"/>
    <cellStyle name="Output 4" xfId="605"/>
    <cellStyle name="Output 4 2" xfId="801"/>
    <cellStyle name="Output 5" xfId="796"/>
    <cellStyle name="Percent" xfId="8"/>
    <cellStyle name="Percent [2]" xfId="606"/>
    <cellStyle name="Percent 2" xfId="607"/>
    <cellStyle name="Percent 3" xfId="608"/>
    <cellStyle name="Percent 4" xfId="609"/>
    <cellStyle name="Percent 5" xfId="610"/>
    <cellStyle name="Percent 6" xfId="611"/>
    <cellStyle name="Percent 7" xfId="612"/>
    <cellStyle name="Percent_01 석수정거장 일반부 가시설" xfId="613"/>
    <cellStyle name="subhead" xfId="614"/>
    <cellStyle name="Title" xfId="615"/>
    <cellStyle name="Total" xfId="616"/>
    <cellStyle name="Total 2" xfId="617"/>
    <cellStyle name="Total 2 2" xfId="618"/>
    <cellStyle name="Total 2 2 2" xfId="619"/>
    <cellStyle name="Total 2 2 3" xfId="620"/>
    <cellStyle name="Total 2 3" xfId="621"/>
    <cellStyle name="Total 2 4" xfId="622"/>
    <cellStyle name="Warning Text" xfId="623"/>
    <cellStyle name="강조색1 2" xfId="624"/>
    <cellStyle name="강조색2 2" xfId="625"/>
    <cellStyle name="강조색3 2" xfId="626"/>
    <cellStyle name="강조색4 2" xfId="627"/>
    <cellStyle name="강조색5 2" xfId="628"/>
    <cellStyle name="강조색6 2" xfId="629"/>
    <cellStyle name="경고문 2" xfId="630"/>
    <cellStyle name="계산 2" xfId="631"/>
    <cellStyle name="계산 2 2" xfId="632"/>
    <cellStyle name="계산 2 2 2" xfId="633"/>
    <cellStyle name="계산 2 2 3" xfId="634"/>
    <cellStyle name="계산 2 3" xfId="635"/>
    <cellStyle name="계산 2 3 2" xfId="636"/>
    <cellStyle name="계산 2 3 3" xfId="637"/>
    <cellStyle name="계산 2 4" xfId="638"/>
    <cellStyle name="계산 2 5" xfId="639"/>
    <cellStyle name="계산 3" xfId="640"/>
    <cellStyle name="계산 3 2" xfId="641"/>
    <cellStyle name="계산 3 3" xfId="642"/>
    <cellStyle name="고정소숫점" xfId="643"/>
    <cellStyle name="고정출력1" xfId="644"/>
    <cellStyle name="고정출력2" xfId="645"/>
    <cellStyle name="나쁨 2" xfId="646"/>
    <cellStyle name="날짜" xfId="647"/>
    <cellStyle name="내역서" xfId="648"/>
    <cellStyle name="달러" xfId="649"/>
    <cellStyle name="뒤에 오는 하이퍼링크" xfId="650"/>
    <cellStyle name="똿뗦먛귟 [0.00]_PRODUCT DETAIL Q1" xfId="651"/>
    <cellStyle name="똿뗦먛귟_PRODUCT DETAIL Q1" xfId="652"/>
    <cellStyle name="메모 2" xfId="653"/>
    <cellStyle name="메모 2 2" xfId="654"/>
    <cellStyle name="메모 2 3" xfId="655"/>
    <cellStyle name="메모 3" xfId="656"/>
    <cellStyle name="메모 3 2" xfId="657"/>
    <cellStyle name="메모 3 3" xfId="658"/>
    <cellStyle name="메모 4" xfId="659"/>
    <cellStyle name="메모 4 2" xfId="660"/>
    <cellStyle name="메모 4 3" xfId="661"/>
    <cellStyle name="믅됞 [0.00]_PRODUCT DETAIL Q1" xfId="662"/>
    <cellStyle name="믅됞_PRODUCT DETAIL Q1" xfId="663"/>
    <cellStyle name="백분율" xfId="73" builtinId="5" hidden="1"/>
    <cellStyle name="백분율 2" xfId="664"/>
    <cellStyle name="백분율 2 2" xfId="665"/>
    <cellStyle name="백분율 3" xfId="666"/>
    <cellStyle name="보통 2" xfId="667"/>
    <cellStyle name="뷭?_BOOKSHIP" xfId="668"/>
    <cellStyle name="선택영역" xfId="669"/>
    <cellStyle name="선택영역 2" xfId="670"/>
    <cellStyle name="선택영역 3" xfId="671"/>
    <cellStyle name="선택영역 가운데" xfId="672"/>
    <cellStyle name="선택영역_토공수량" xfId="673"/>
    <cellStyle name="선택영역의 가운데" xfId="674"/>
    <cellStyle name="선택영영" xfId="675"/>
    <cellStyle name="설명 텍스트 2" xfId="676"/>
    <cellStyle name="셀 확인 2" xfId="677"/>
    <cellStyle name="소숫점0" xfId="678"/>
    <cellStyle name="소숫점3" xfId="679"/>
    <cellStyle name="숫자" xfId="680"/>
    <cellStyle name="숫자 2" xfId="681"/>
    <cellStyle name="숫자 3" xfId="682"/>
    <cellStyle name="숫자(R)" xfId="683"/>
    <cellStyle name="숫자0" xfId="684"/>
    <cellStyle name="숫자1" xfId="685"/>
    <cellStyle name="숫자1 2" xfId="686"/>
    <cellStyle name="숫자1 3" xfId="687"/>
    <cellStyle name="숫자3" xfId="688"/>
    <cellStyle name="숫자3 2" xfId="689"/>
    <cellStyle name="숫자3 3" xfId="690"/>
    <cellStyle name="숫자3R" xfId="691"/>
    <cellStyle name="숫자3자리" xfId="692"/>
    <cellStyle name="쉼표" xfId="69" builtinId="3" hidden="1"/>
    <cellStyle name="쉼표 [0]" xfId="70" builtinId="6" hidden="1"/>
    <cellStyle name="쉼표 [0] 2" xfId="693"/>
    <cellStyle name="쉼표 [0] 2 2" xfId="694"/>
    <cellStyle name="쉼표 [0] 2 2 2" xfId="695"/>
    <cellStyle name="쉼표 [0] 2 2 2 2" xfId="804"/>
    <cellStyle name="쉼표 [0] 2 2 3" xfId="696"/>
    <cellStyle name="쉼표 [0] 2 2 3 2" xfId="805"/>
    <cellStyle name="쉼표 [0] 2 2 4" xfId="803"/>
    <cellStyle name="쉼표 [0] 2 3" xfId="697"/>
    <cellStyle name="쉼표 [0] 2 3 2" xfId="806"/>
    <cellStyle name="쉼표 [0] 2 4" xfId="802"/>
    <cellStyle name="쉼표 [0] 3" xfId="698"/>
    <cellStyle name="쉼표 [0] 3 2" xfId="699"/>
    <cellStyle name="쉼표 [0] 3 2 2" xfId="808"/>
    <cellStyle name="쉼표 [0] 3 3" xfId="700"/>
    <cellStyle name="쉼표 [0] 3 3 2" xfId="809"/>
    <cellStyle name="쉼표 [0] 3 4" xfId="807"/>
    <cellStyle name="쉼표 [0] 4" xfId="701"/>
    <cellStyle name="쉼표 [0] 4 2" xfId="702"/>
    <cellStyle name="쉼표 [0] 4 2 2" xfId="811"/>
    <cellStyle name="쉼표 [0] 4 3" xfId="810"/>
    <cellStyle name="스타일 1" xfId="703"/>
    <cellStyle name="스타일 10" xfId="704"/>
    <cellStyle name="스타일 11" xfId="705"/>
    <cellStyle name="스타일 12" xfId="706"/>
    <cellStyle name="스타일 13" xfId="707"/>
    <cellStyle name="스타일 2" xfId="708"/>
    <cellStyle name="스타일 3" xfId="709"/>
    <cellStyle name="스타일 4" xfId="710"/>
    <cellStyle name="스타일 5" xfId="711"/>
    <cellStyle name="스타일 6" xfId="712"/>
    <cellStyle name="스타일 7" xfId="713"/>
    <cellStyle name="스타일 8" xfId="714"/>
    <cellStyle name="스타일 9" xfId="715"/>
    <cellStyle name="연결된 셀 2" xfId="716"/>
    <cellStyle name="요약 2" xfId="717"/>
    <cellStyle name="요약 2 2" xfId="718"/>
    <cellStyle name="요약 2 2 2" xfId="719"/>
    <cellStyle name="요약 2 2 3" xfId="720"/>
    <cellStyle name="요약 2 3" xfId="721"/>
    <cellStyle name="요약 2 4" xfId="722"/>
    <cellStyle name="요약 3" xfId="723"/>
    <cellStyle name="요약 3 2" xfId="724"/>
    <cellStyle name="요약 3 3" xfId="725"/>
    <cellStyle name="일반" xfId="726"/>
    <cellStyle name="일반 2" xfId="727"/>
    <cellStyle name="일반 3" xfId="728"/>
    <cellStyle name="입력 2" xfId="729"/>
    <cellStyle name="입력 2 2" xfId="730"/>
    <cellStyle name="입력 2 2 2" xfId="731"/>
    <cellStyle name="입력 2 2 3" xfId="732"/>
    <cellStyle name="입력 2 3" xfId="733"/>
    <cellStyle name="입력 2 3 2" xfId="734"/>
    <cellStyle name="입력 2 3 3" xfId="735"/>
    <cellStyle name="입력 2 4" xfId="736"/>
    <cellStyle name="입력 2 5" xfId="737"/>
    <cellStyle name="입력 3" xfId="738"/>
    <cellStyle name="입력 3 2" xfId="739"/>
    <cellStyle name="입력 3 3" xfId="740"/>
    <cellStyle name="자리수" xfId="741"/>
    <cellStyle name="자리수0" xfId="742"/>
    <cellStyle name="제목 1 2" xfId="743"/>
    <cellStyle name="제목 2 2" xfId="744"/>
    <cellStyle name="제목 3 2" xfId="745"/>
    <cellStyle name="제목 4 2" xfId="746"/>
    <cellStyle name="제목 5" xfId="747"/>
    <cellStyle name="좋음 2" xfId="748"/>
    <cellStyle name="지정되지 않음" xfId="749"/>
    <cellStyle name="출력 2" xfId="750"/>
    <cellStyle name="출력 2 2" xfId="751"/>
    <cellStyle name="출력 2 2 2" xfId="752"/>
    <cellStyle name="출력 2 2 3" xfId="753"/>
    <cellStyle name="출력 2 3" xfId="754"/>
    <cellStyle name="출력 2 4" xfId="755"/>
    <cellStyle name="출력 3" xfId="756"/>
    <cellStyle name="출력 3 2" xfId="757"/>
    <cellStyle name="출력 3 3" xfId="758"/>
    <cellStyle name="콤냡?&lt;_x000f_$??:_x0009_`1_1 " xfId="64"/>
    <cellStyle name="콤마 " xfId="65"/>
    <cellStyle name="콤마 [0]_ 4.하중계산  " xfId="9"/>
    <cellStyle name="콤마_ 4.하중계산  " xfId="759"/>
    <cellStyle name="콤마宛 " xfId="66"/>
    <cellStyle name="콤마桓?琉?업종별 " xfId="67"/>
    <cellStyle name="타이틀" xfId="760"/>
    <cellStyle name="통화" xfId="71" builtinId="4" hidden="1"/>
    <cellStyle name="통화 [0]" xfId="72" builtinId="7" hidden="1"/>
    <cellStyle name="통화 [0] 2" xfId="761"/>
    <cellStyle name="통화 [0] 2 2" xfId="762"/>
    <cellStyle name="통화 [0] 2 2 2" xfId="813"/>
    <cellStyle name="통화 [0] 2 3" xfId="812"/>
    <cellStyle name="통화 [0] 3" xfId="763"/>
    <cellStyle name="통화 [0] 3 2" xfId="764"/>
    <cellStyle name="통화 [0] 3 2 2" xfId="815"/>
    <cellStyle name="통화 [0] 3 3" xfId="814"/>
    <cellStyle name="통화 [0㉝〸" xfId="765"/>
    <cellStyle name="퍼센트" xfId="766"/>
    <cellStyle name="표준" xfId="0" builtinId="0"/>
    <cellStyle name="표준 10" xfId="767"/>
    <cellStyle name="표준 11" xfId="768"/>
    <cellStyle name="표준 11 2" xfId="816"/>
    <cellStyle name="표준 2" xfId="769"/>
    <cellStyle name="표준 2 2" xfId="770"/>
    <cellStyle name="표준 2 3" xfId="771"/>
    <cellStyle name="표준 2 3 2" xfId="772"/>
    <cellStyle name="표준 2 3 3" xfId="817"/>
    <cellStyle name="표준 2 4" xfId="773"/>
    <cellStyle name="표준 3" xfId="774"/>
    <cellStyle name="표준 3 2" xfId="775"/>
    <cellStyle name="표준 3 2 2" xfId="818"/>
    <cellStyle name="표준 3 3" xfId="776"/>
    <cellStyle name="표준 4" xfId="777"/>
    <cellStyle name="표준 4 2" xfId="778"/>
    <cellStyle name="표준 5" xfId="779"/>
    <cellStyle name="표준 6" xfId="780"/>
    <cellStyle name="표준 7" xfId="781"/>
    <cellStyle name="표준 8" xfId="782"/>
    <cellStyle name="표준 9" xfId="783"/>
    <cellStyle name="합산" xfId="784"/>
    <cellStyle name="화폐기호" xfId="785"/>
    <cellStyle name="화폐기호0" xfId="786"/>
  </cellStyles>
  <dxfs count="0"/>
  <tableStyles count="0" defaultTableStyle="TableStyleMedium2" defaultPivotStyle="PivotStyleLight16"/>
  <colors>
    <mruColors>
      <color rgb="FF4F81BD"/>
      <color rgb="FF325886"/>
      <color rgb="FF0000FF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34702157275174E-2"/>
          <c:y val="0.13994374233413348"/>
          <c:w val="0.88917046288629753"/>
          <c:h val="0.72585808450611189"/>
        </c:manualLayout>
      </c:layout>
      <c:lineChart>
        <c:grouping val="standard"/>
        <c:varyColors val="0"/>
        <c:ser>
          <c:idx val="0"/>
          <c:order val="0"/>
          <c:spPr>
            <a:ln w="19050"/>
          </c:spPr>
          <c:marker>
            <c:symbol val="diamond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19050"/>
          </c:spPr>
          <c:marker>
            <c:symbol val="squar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spPr>
            <a:ln w="19050"/>
          </c:spPr>
          <c:marker>
            <c:symbol val="triangle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3"/>
          <c:order val="3"/>
          <c:spPr>
            <a:ln w="19050"/>
          </c:spPr>
          <c:marker>
            <c:symbol val="x"/>
            <c:size val="4"/>
          </c:marker>
          <c:val>
            <c:numRef>
              <c:f>침투해석결과!#REF!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15D-49DA-852D-4E56E692AFE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r2="http://schemas.microsoft.com/office/drawing/2015/06/chart">
                      <c:ext uri="{02D57815-91ED-43cb-92C2-25804820EDAC}">
                        <c15:formulaRef>
                          <c15:sqref>침투해석결과!#REF!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2967376"/>
        <c:axId val="-132965200"/>
      </c:lineChart>
      <c:catAx>
        <c:axId val="-13296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시공단계</a:t>
                </a:r>
                <a:r>
                  <a:rPr lang="en-US"/>
                  <a:t> (Step)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32965200"/>
        <c:crosses val="autoZero"/>
        <c:auto val="1"/>
        <c:lblAlgn val="ctr"/>
        <c:lblOffset val="100"/>
        <c:noMultiLvlLbl val="0"/>
      </c:catAx>
      <c:valAx>
        <c:axId val="-13296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유출</a:t>
                </a:r>
                <a:r>
                  <a:rPr lang="ko-KR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량</a:t>
                </a:r>
                <a:r>
                  <a:rPr lang="en-US" altLang="ko-KR" sz="900" b="1" i="0" u="none" strike="noStrike" kern="1200" baseline="0">
                    <a:solidFill>
                      <a:sysClr val="windowText" lastClr="000000">
                        <a:lumMod val="50000"/>
                        <a:lumOff val="50000"/>
                      </a:sysClr>
                    </a:solidFill>
                    <a:latin typeface="+mn-lt"/>
                    <a:ea typeface="+mn-ea"/>
                    <a:cs typeface="+mn-cs"/>
                  </a:rPr>
                  <a:t> (%s)</a:t>
                </a:r>
                <a:endParaRPr lang="ko-KR" altLang="ko-KR" sz="900" b="1" i="0" u="none" strike="noStrike" kern="1200" baseline="0">
                  <a:solidFill>
                    <a:sysClr val="windowText" lastClr="000000">
                      <a:lumMod val="50000"/>
                      <a:lumOff val="50000"/>
                    </a:sys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0439165979770938E-2"/>
              <c:y val="0.37698237753882946"/>
            </c:manualLayout>
          </c:layout>
          <c:overlay val="0"/>
        </c:title>
        <c:numFmt formatCode="0.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-13296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2280199037954359"/>
          <c:y val="3.498825481528027E-2"/>
          <c:w val="0.85507330975729956"/>
          <c:h val="6.5756465988055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38100</xdr:rowOff>
    </xdr:from>
    <xdr:to>
      <xdr:col>28</xdr:col>
      <xdr:colOff>218245</xdr:colOff>
      <xdr:row>18</xdr:row>
      <xdr:rowOff>147600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FQ117"/>
  <sheetViews>
    <sheetView tabSelected="1" view="pageBreakPreview" topLeftCell="A19" zoomScaleNormal="100" zoomScaleSheetLayoutView="100" workbookViewId="0">
      <selection activeCell="T34" sqref="T34"/>
    </sheetView>
  </sheetViews>
  <sheetFormatPr defaultColWidth="8.6640625" defaultRowHeight="15" customHeight="1"/>
  <cols>
    <col min="1" max="9" width="3.33203125" style="12" customWidth="1"/>
    <col min="10" max="11" width="3.33203125" style="36" customWidth="1"/>
    <col min="12" max="12" width="3.33203125" style="12" customWidth="1"/>
    <col min="13" max="13" width="3.33203125" style="15" customWidth="1"/>
    <col min="14" max="15" width="3.33203125" style="13" customWidth="1"/>
    <col min="16" max="17" width="3.33203125" style="37" customWidth="1"/>
    <col min="18" max="21" width="3.33203125" style="13" customWidth="1"/>
    <col min="22" max="23" width="3.33203125" style="37" customWidth="1"/>
    <col min="24" max="29" width="3.33203125" style="13" customWidth="1"/>
    <col min="30" max="30" width="0" style="13" hidden="1" customWidth="1"/>
    <col min="31" max="31" width="0" style="49" hidden="1" customWidth="1"/>
    <col min="32" max="33" width="0" style="50" hidden="1" customWidth="1"/>
    <col min="34" max="34" width="8.6640625" style="50"/>
    <col min="35" max="88" width="8.6640625" style="46"/>
    <col min="89" max="94" width="8.6640625" style="47"/>
    <col min="95" max="152" width="8.6640625" style="46"/>
    <col min="153" max="16384" width="8.6640625" style="47"/>
  </cols>
  <sheetData>
    <row r="1" spans="1:155" s="28" customFormat="1" ht="15" customHeight="1">
      <c r="A1" s="95" t="s">
        <v>1</v>
      </c>
      <c r="B1" s="96"/>
      <c r="C1" s="96"/>
      <c r="D1" s="96"/>
      <c r="E1" s="96"/>
      <c r="F1" s="97"/>
      <c r="G1" s="23"/>
      <c r="H1" s="23"/>
      <c r="I1" s="23"/>
      <c r="J1" s="31"/>
      <c r="K1" s="31"/>
      <c r="L1" s="23"/>
      <c r="M1" s="23"/>
      <c r="N1" s="23"/>
      <c r="O1" s="23"/>
      <c r="P1" s="31"/>
      <c r="Q1" s="31"/>
      <c r="R1" s="23"/>
      <c r="S1" s="23"/>
      <c r="T1" s="23"/>
      <c r="U1" s="23"/>
      <c r="V1" s="31"/>
      <c r="W1" s="31"/>
      <c r="X1" s="23"/>
      <c r="Y1" s="23"/>
      <c r="Z1" s="23"/>
      <c r="AA1" s="23"/>
      <c r="AB1" s="23"/>
      <c r="AC1" s="24"/>
      <c r="AD1" s="1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</row>
    <row r="2" spans="1:155" s="28" customFormat="1" ht="15" customHeight="1">
      <c r="A2" s="98"/>
      <c r="B2" s="99"/>
      <c r="C2" s="99"/>
      <c r="D2" s="99"/>
      <c r="E2" s="99"/>
      <c r="F2" s="89"/>
      <c r="G2" s="22"/>
      <c r="H2" s="21"/>
      <c r="I2" s="21"/>
      <c r="J2" s="32"/>
      <c r="K2" s="32"/>
      <c r="L2" s="21"/>
      <c r="M2" s="21"/>
      <c r="N2" s="21"/>
      <c r="O2" s="21"/>
      <c r="P2" s="32"/>
      <c r="Q2" s="32"/>
      <c r="R2" s="21"/>
      <c r="S2" s="21"/>
      <c r="T2" s="21"/>
      <c r="U2" s="21"/>
      <c r="V2" s="33" t="s">
        <v>5</v>
      </c>
      <c r="W2" s="32"/>
      <c r="X2" s="21"/>
      <c r="Y2" s="21"/>
      <c r="Z2" s="21"/>
      <c r="AA2" s="21"/>
      <c r="AB2" s="21"/>
      <c r="AC2" s="25"/>
      <c r="AD2" s="1"/>
      <c r="AE2" s="51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P2" s="51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</row>
    <row r="3" spans="1:155" s="28" customFormat="1" ht="15" customHeight="1" thickBot="1">
      <c r="A3" s="100"/>
      <c r="B3" s="101"/>
      <c r="C3" s="101"/>
      <c r="D3" s="101"/>
      <c r="E3" s="101"/>
      <c r="F3" s="102"/>
      <c r="G3" s="26"/>
      <c r="H3" s="26"/>
      <c r="I3" s="26"/>
      <c r="J3" s="34"/>
      <c r="K3" s="34"/>
      <c r="L3" s="26"/>
      <c r="M3" s="26"/>
      <c r="N3" s="26"/>
      <c r="O3" s="26"/>
      <c r="P3" s="34"/>
      <c r="Q3" s="34"/>
      <c r="R3" s="26"/>
      <c r="S3" s="26"/>
      <c r="T3" s="26"/>
      <c r="U3" s="26"/>
      <c r="V3" s="34"/>
      <c r="W3" s="34"/>
      <c r="X3" s="26"/>
      <c r="Y3" s="26"/>
      <c r="Z3" s="26"/>
      <c r="AA3" s="26"/>
      <c r="AB3" s="26"/>
      <c r="AC3" s="27"/>
      <c r="AD3" s="1"/>
      <c r="AE3" s="46"/>
      <c r="AF3" s="44"/>
      <c r="AG3" s="44"/>
      <c r="AH3" s="44"/>
      <c r="AI3" s="45"/>
      <c r="AJ3" s="45"/>
      <c r="AK3" s="45"/>
      <c r="AL3" s="3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6"/>
      <c r="CQ3" s="44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3"/>
      <c r="EP3" s="43"/>
      <c r="EQ3" s="43"/>
      <c r="ER3" s="43"/>
      <c r="ES3" s="43"/>
      <c r="ET3" s="43"/>
      <c r="EU3" s="43"/>
      <c r="EV3" s="43"/>
    </row>
    <row r="4" spans="1:155" ht="15" customHeight="1">
      <c r="AE4" s="46"/>
      <c r="AF4" s="44"/>
      <c r="AG4" s="44"/>
      <c r="AH4" s="44"/>
      <c r="AI4" s="44"/>
      <c r="AJ4" s="44"/>
      <c r="AK4" s="44"/>
      <c r="AL4" s="35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5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8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4"/>
      <c r="EQ4" s="44"/>
      <c r="ER4" s="44"/>
      <c r="ES4" s="44"/>
      <c r="ET4" s="44"/>
      <c r="EU4" s="44"/>
      <c r="EV4" s="44"/>
      <c r="EX4" s="48"/>
      <c r="EY4" s="45"/>
    </row>
    <row r="5" spans="1:155" ht="15" customHeight="1">
      <c r="A5" s="16" t="s">
        <v>15</v>
      </c>
      <c r="M5" s="6"/>
      <c r="N5" s="5"/>
      <c r="O5" s="5"/>
      <c r="P5" s="38"/>
      <c r="Q5" s="38"/>
      <c r="R5" s="5"/>
      <c r="S5" s="5"/>
      <c r="T5" s="5"/>
      <c r="U5" s="5"/>
      <c r="V5" s="38"/>
      <c r="W5" s="38"/>
      <c r="AE5" s="46"/>
      <c r="AF5" s="44"/>
      <c r="AG5" s="44"/>
      <c r="AH5" s="44"/>
      <c r="AI5" s="44"/>
      <c r="AJ5" s="44"/>
      <c r="AK5" s="44"/>
      <c r="AL5" s="35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5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8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X5" s="48"/>
      <c r="EY5" s="44"/>
    </row>
    <row r="6" spans="1:155" ht="15" customHeight="1">
      <c r="A6" s="16"/>
      <c r="M6" s="6"/>
      <c r="N6" s="5"/>
      <c r="O6" s="5"/>
      <c r="P6" s="38"/>
      <c r="Q6" s="38"/>
      <c r="R6" s="5"/>
      <c r="S6" s="5"/>
      <c r="T6" s="5"/>
      <c r="U6" s="5"/>
      <c r="V6" s="38"/>
      <c r="W6" s="38"/>
      <c r="AE6" s="46"/>
      <c r="AF6" s="44"/>
      <c r="AG6" s="44"/>
      <c r="AH6" s="44"/>
      <c r="AI6" s="44"/>
      <c r="AJ6" s="44"/>
      <c r="AK6" s="44"/>
      <c r="AL6" s="35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5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8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X6" s="48"/>
      <c r="EY6" s="44"/>
    </row>
    <row r="7" spans="1:155" s="30" customFormat="1" ht="15" customHeight="1">
      <c r="A7" s="17"/>
      <c r="B7" s="29" t="s">
        <v>16</v>
      </c>
      <c r="C7" s="17"/>
      <c r="D7" s="17"/>
      <c r="E7" s="17"/>
      <c r="F7" s="17"/>
      <c r="G7" s="17"/>
      <c r="H7" s="17"/>
      <c r="I7" s="17"/>
      <c r="J7" s="39"/>
      <c r="K7" s="39"/>
      <c r="L7" s="17"/>
      <c r="M7" s="18"/>
      <c r="N7" s="19"/>
      <c r="O7" s="19"/>
      <c r="P7" s="40"/>
      <c r="Q7" s="40"/>
      <c r="R7" s="19"/>
      <c r="S7" s="19"/>
      <c r="T7" s="19"/>
      <c r="U7" s="19"/>
      <c r="V7" s="40"/>
      <c r="W7" s="40"/>
      <c r="X7" s="17"/>
      <c r="Y7" s="17"/>
      <c r="Z7" s="17"/>
      <c r="AA7" s="17"/>
      <c r="AB7" s="17"/>
      <c r="AC7" s="17"/>
      <c r="AD7" s="17"/>
      <c r="AE7" s="46"/>
      <c r="AF7" s="44"/>
      <c r="AG7" s="44"/>
      <c r="AH7" s="44"/>
      <c r="AI7" s="44"/>
      <c r="AJ7" s="44"/>
      <c r="AK7" s="44"/>
      <c r="AL7" s="35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5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8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X7" s="48"/>
      <c r="EY7" s="44"/>
    </row>
    <row r="8" spans="1:155" s="30" customFormat="1" ht="15" customHeight="1">
      <c r="A8" s="17"/>
      <c r="B8" s="29" t="s">
        <v>17</v>
      </c>
      <c r="C8" s="17"/>
      <c r="D8" s="17"/>
      <c r="E8" s="17"/>
      <c r="F8" s="17"/>
      <c r="G8" s="17"/>
      <c r="H8" s="17"/>
      <c r="I8" s="17"/>
      <c r="J8" s="39"/>
      <c r="K8" s="39"/>
      <c r="L8" s="17"/>
      <c r="M8" s="18"/>
      <c r="N8" s="19"/>
      <c r="O8" s="19"/>
      <c r="P8" s="40"/>
      <c r="Q8" s="40"/>
      <c r="R8" s="19"/>
      <c r="S8" s="19"/>
      <c r="T8" s="19"/>
      <c r="U8" s="19"/>
      <c r="V8" s="40"/>
      <c r="W8" s="40"/>
      <c r="X8" s="17"/>
      <c r="Y8" s="17"/>
      <c r="Z8" s="17"/>
      <c r="AA8" s="17"/>
      <c r="AB8" s="17"/>
      <c r="AC8" s="17"/>
      <c r="AD8" s="17"/>
      <c r="AE8" s="46"/>
      <c r="AF8" s="44"/>
      <c r="AG8" s="44"/>
      <c r="AH8" s="44"/>
      <c r="AI8" s="44"/>
      <c r="AJ8" s="44"/>
      <c r="AK8" s="44"/>
      <c r="AL8" s="35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5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8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X8" s="48"/>
      <c r="EY8" s="44"/>
    </row>
    <row r="9" spans="1:155" s="30" customFormat="1" ht="15" customHeight="1">
      <c r="A9" s="17"/>
      <c r="B9" s="17"/>
      <c r="C9" s="64" t="s">
        <v>19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17"/>
      <c r="AE9" s="46"/>
      <c r="AF9" s="44"/>
      <c r="AG9" s="44"/>
      <c r="AH9" s="44"/>
      <c r="AI9" s="44"/>
      <c r="AJ9" s="44"/>
      <c r="AK9" s="44"/>
      <c r="AL9" s="35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5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8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X9" s="48"/>
      <c r="EY9" s="44"/>
    </row>
    <row r="10" spans="1:155" s="30" customFormat="1" ht="15" customHeight="1">
      <c r="A10" s="17"/>
      <c r="B10" s="17"/>
      <c r="C10" s="17"/>
      <c r="D10" s="17"/>
      <c r="E10" s="17"/>
      <c r="F10" s="17"/>
      <c r="G10" s="17"/>
      <c r="H10" s="17"/>
      <c r="I10" s="17"/>
      <c r="J10" s="39"/>
      <c r="K10" s="39"/>
      <c r="L10" s="17"/>
      <c r="M10" s="17"/>
      <c r="N10" s="17"/>
      <c r="O10" s="17"/>
      <c r="P10" s="52"/>
      <c r="Q10" s="52"/>
      <c r="V10" s="52"/>
      <c r="W10" s="17" t="s">
        <v>20</v>
      </c>
      <c r="Y10" s="53"/>
      <c r="Z10" s="54"/>
      <c r="AA10" s="54"/>
      <c r="AB10" s="55"/>
      <c r="AC10" s="55"/>
      <c r="AD10" s="17"/>
      <c r="AE10" s="46"/>
      <c r="AF10" s="44"/>
      <c r="AG10" s="44"/>
      <c r="AH10" s="44"/>
      <c r="AI10" s="44"/>
      <c r="AJ10" s="44"/>
      <c r="AK10" s="44"/>
      <c r="AL10" s="35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5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8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X10" s="48"/>
      <c r="EY10" s="44"/>
    </row>
    <row r="11" spans="1:155" s="30" customFormat="1" ht="15" customHeight="1">
      <c r="A11" s="17"/>
      <c r="B11" s="17"/>
      <c r="C11" s="65" t="s">
        <v>0</v>
      </c>
      <c r="D11" s="67" t="s">
        <v>3</v>
      </c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75" t="s">
        <v>6</v>
      </c>
      <c r="P11" s="75"/>
      <c r="Q11" s="75"/>
      <c r="R11" s="75"/>
      <c r="S11" s="75"/>
      <c r="T11" s="75"/>
      <c r="U11" s="75"/>
      <c r="V11" s="75"/>
      <c r="W11" s="75"/>
      <c r="X11" s="76"/>
      <c r="Y11" s="53"/>
      <c r="Z11" s="54"/>
      <c r="AA11" s="54"/>
      <c r="AB11" s="55"/>
      <c r="AC11" s="55"/>
      <c r="AD11" s="17"/>
      <c r="AE11" s="46"/>
      <c r="AF11" s="44"/>
      <c r="AG11" s="44"/>
      <c r="AH11" s="44"/>
      <c r="AI11" s="44"/>
      <c r="AJ11" s="44"/>
      <c r="AK11" s="44"/>
      <c r="AL11" s="35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5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8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X11" s="48"/>
      <c r="EY11" s="44"/>
    </row>
    <row r="12" spans="1:155" s="30" customFormat="1" ht="15" customHeight="1">
      <c r="A12" s="17"/>
      <c r="B12" s="17"/>
      <c r="C12" s="66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93" t="s">
        <v>7</v>
      </c>
      <c r="P12" s="93"/>
      <c r="Q12" s="93"/>
      <c r="R12" s="93"/>
      <c r="S12" s="67" t="s">
        <v>8</v>
      </c>
      <c r="T12" s="67"/>
      <c r="U12" s="67"/>
      <c r="V12" s="67"/>
      <c r="W12" s="67" t="s">
        <v>9</v>
      </c>
      <c r="X12" s="94"/>
      <c r="Y12" s="53"/>
      <c r="Z12" s="54"/>
      <c r="AA12" s="54"/>
      <c r="AB12" s="55"/>
      <c r="AC12" s="55"/>
      <c r="AD12" s="17"/>
      <c r="AE12" s="46"/>
      <c r="AF12" s="44" t="s">
        <v>22</v>
      </c>
      <c r="AG12" s="44" t="s">
        <v>23</v>
      </c>
      <c r="AH12" s="44"/>
      <c r="AI12" s="44"/>
      <c r="AJ12" s="44"/>
      <c r="AK12" s="44"/>
      <c r="AL12" s="35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5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8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X12" s="48"/>
      <c r="EY12" s="44"/>
    </row>
    <row r="13" spans="1:155" s="30" customFormat="1" ht="15" customHeight="1">
      <c r="A13" s="17"/>
      <c r="B13" s="7"/>
      <c r="C13" s="56">
        <v>1</v>
      </c>
      <c r="D13" s="81" t="s">
        <v>21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2">
        <f ca="1">AF13</f>
        <v>26042.259765625</v>
      </c>
      <c r="P13" s="82"/>
      <c r="Q13" s="82"/>
      <c r="R13" s="82"/>
      <c r="S13" s="84">
        <v>189000</v>
      </c>
      <c r="T13" s="85"/>
      <c r="U13" s="85"/>
      <c r="V13" s="86"/>
      <c r="W13" s="79">
        <f ca="1">O13/S13*100</f>
        <v>13.77897342096561</v>
      </c>
      <c r="X13" s="83"/>
      <c r="Y13" s="53"/>
      <c r="Z13" s="54"/>
      <c r="AA13" s="54"/>
      <c r="AB13" s="55"/>
      <c r="AC13" s="55"/>
      <c r="AD13" s="17"/>
      <c r="AE13" s="46" t="s">
        <v>21</v>
      </c>
      <c r="AF13" s="44">
        <f ca="1">MAX(MAX(OFFSET(AG13,0,0,1,1),ABS(MIN(OFFSET(AG13,0,0,1,1)))))</f>
        <v>26042.259765625</v>
      </c>
      <c r="AG13" s="44">
        <v>-26042.259765625</v>
      </c>
      <c r="AH13" s="44"/>
      <c r="AI13" s="44"/>
      <c r="AJ13" s="44"/>
      <c r="AK13" s="44"/>
      <c r="AL13" s="35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5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8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X13" s="48"/>
      <c r="EY13" s="44"/>
    </row>
    <row r="14" spans="1:155" s="30" customFormat="1" ht="15" customHeight="1">
      <c r="A14" s="17"/>
      <c r="B14" s="12"/>
      <c r="C14" s="56">
        <v>2</v>
      </c>
      <c r="D14" s="81" t="s">
        <v>24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2">
        <f ca="1">AF14</f>
        <v>36594.4765625</v>
      </c>
      <c r="P14" s="82"/>
      <c r="Q14" s="82"/>
      <c r="R14" s="82"/>
      <c r="S14" s="87"/>
      <c r="T14" s="88"/>
      <c r="U14" s="88"/>
      <c r="V14" s="89"/>
      <c r="W14" s="79">
        <f ca="1">O14/S13*100</f>
        <v>19.36215691137566</v>
      </c>
      <c r="X14" s="83"/>
      <c r="Y14" s="53"/>
      <c r="Z14" s="54"/>
      <c r="AA14" s="54"/>
      <c r="AB14" s="55"/>
      <c r="AC14" s="55"/>
      <c r="AD14" s="17"/>
      <c r="AE14" s="46" t="s">
        <v>24</v>
      </c>
      <c r="AF14" s="44">
        <f ca="1">MAX(MAX(OFFSET(AG14,0,0,1,1),ABS(MIN(OFFSET(AG14,0,0,1,1)))))</f>
        <v>36594.4765625</v>
      </c>
      <c r="AG14" s="44">
        <v>-36594.4765625</v>
      </c>
      <c r="AH14" s="44"/>
      <c r="AI14" s="44"/>
      <c r="AJ14" s="44"/>
      <c r="AK14" s="44"/>
      <c r="AL14" s="35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5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8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X14" s="48"/>
      <c r="EY14" s="44"/>
    </row>
    <row r="15" spans="1:155" s="30" customFormat="1" ht="15" customHeight="1">
      <c r="A15" s="12"/>
      <c r="B15" s="9"/>
      <c r="C15" s="56">
        <v>3</v>
      </c>
      <c r="D15" s="81" t="s">
        <v>25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2">
        <f ca="1">AF15</f>
        <v>37980.91015625</v>
      </c>
      <c r="P15" s="82"/>
      <c r="Q15" s="82"/>
      <c r="R15" s="82"/>
      <c r="S15" s="90"/>
      <c r="T15" s="91"/>
      <c r="U15" s="91"/>
      <c r="V15" s="92"/>
      <c r="W15" s="79">
        <f ca="1">O15/S13*100</f>
        <v>20.095719659391534</v>
      </c>
      <c r="X15" s="83"/>
      <c r="Y15" s="54"/>
      <c r="Z15" s="54"/>
      <c r="AA15" s="55"/>
      <c r="AB15" s="55"/>
      <c r="AC15" s="3"/>
      <c r="AD15" s="17"/>
      <c r="AE15" s="46" t="s">
        <v>25</v>
      </c>
      <c r="AF15" s="44">
        <f ca="1">MAX(MAX(OFFSET(AG15,0,0,1,1),ABS(MIN(OFFSET(AG15,0,0,1,1)))))</f>
        <v>37980.91015625</v>
      </c>
      <c r="AG15" s="44">
        <v>-37980.91015625</v>
      </c>
      <c r="AH15" s="44"/>
      <c r="AI15" s="44"/>
      <c r="AJ15" s="44"/>
      <c r="AK15" s="44"/>
      <c r="AL15" s="35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5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8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X15" s="48"/>
      <c r="EY15" s="44"/>
    </row>
    <row r="16" spans="1:155" s="30" customFormat="1" ht="15" customHeight="1">
      <c r="A16" s="12"/>
      <c r="B16" s="9"/>
      <c r="C16" s="12"/>
      <c r="D16" s="12"/>
      <c r="E16" s="12"/>
      <c r="F16" s="12"/>
      <c r="G16" s="12"/>
      <c r="H16" s="12"/>
      <c r="I16" s="12"/>
      <c r="J16" s="36"/>
      <c r="K16" s="36"/>
      <c r="L16" s="12"/>
      <c r="M16" s="15"/>
      <c r="N16" s="4"/>
      <c r="O16" s="2"/>
      <c r="P16" s="41"/>
      <c r="Q16" s="42"/>
      <c r="R16" s="3"/>
      <c r="S16" s="3"/>
      <c r="T16" s="3"/>
      <c r="U16" s="3"/>
      <c r="V16" s="41"/>
      <c r="W16" s="41"/>
      <c r="X16" s="3"/>
      <c r="Y16" s="54"/>
      <c r="Z16" s="54"/>
      <c r="AA16" s="55"/>
      <c r="AB16" s="55"/>
      <c r="AC16" s="3"/>
      <c r="AD16" s="17"/>
      <c r="AE16" s="46"/>
      <c r="AF16" s="44"/>
      <c r="AG16" s="44"/>
      <c r="AH16" s="44"/>
      <c r="AI16" s="44"/>
      <c r="AJ16" s="44"/>
      <c r="AK16" s="44"/>
      <c r="AL16" s="35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5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8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X16" s="48"/>
      <c r="EY16" s="44"/>
    </row>
    <row r="17" spans="1:152" ht="15" customHeight="1">
      <c r="J17" s="12"/>
      <c r="K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EQ17" s="47"/>
      <c r="ER17" s="47"/>
      <c r="ES17" s="47"/>
      <c r="ET17" s="47"/>
      <c r="EU17" s="47"/>
      <c r="EV17" s="47"/>
    </row>
    <row r="18" spans="1:152" ht="15" customHeight="1">
      <c r="A18" s="17"/>
      <c r="B18" s="17"/>
      <c r="C18" s="64" t="s">
        <v>26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12"/>
      <c r="EQ18" s="47"/>
      <c r="ER18" s="47"/>
      <c r="ES18" s="47"/>
      <c r="ET18" s="47"/>
      <c r="EU18" s="47"/>
      <c r="EV18" s="47"/>
    </row>
    <row r="19" spans="1:152" ht="15" customHeight="1">
      <c r="A19" s="17"/>
      <c r="B19" s="17"/>
      <c r="C19" s="17"/>
      <c r="D19" s="17"/>
      <c r="E19" s="17"/>
      <c r="F19" s="17"/>
      <c r="G19" s="17"/>
      <c r="H19" s="17"/>
      <c r="I19" s="17"/>
      <c r="J19" s="39"/>
      <c r="K19" s="39"/>
      <c r="L19" s="17"/>
      <c r="M19" s="17"/>
      <c r="N19" s="17"/>
      <c r="O19" s="17"/>
      <c r="P19" s="52"/>
      <c r="Q19" s="52"/>
      <c r="R19" s="30"/>
      <c r="S19" s="30"/>
      <c r="T19" s="30"/>
      <c r="U19" s="30"/>
      <c r="V19" s="52"/>
      <c r="W19" s="17" t="s">
        <v>27</v>
      </c>
      <c r="X19" s="30"/>
      <c r="Y19" s="53"/>
      <c r="Z19" s="54"/>
      <c r="AA19" s="54"/>
      <c r="AB19" s="55"/>
      <c r="AC19" s="55"/>
      <c r="AD19" s="12"/>
      <c r="EQ19" s="47"/>
      <c r="ER19" s="47"/>
      <c r="ES19" s="47"/>
      <c r="ET19" s="47"/>
      <c r="EU19" s="47"/>
      <c r="EV19" s="47"/>
    </row>
    <row r="20" spans="1:152" ht="15" customHeight="1">
      <c r="A20" s="17"/>
      <c r="B20" s="17"/>
      <c r="C20" s="65" t="s">
        <v>0</v>
      </c>
      <c r="D20" s="67" t="s">
        <v>3</v>
      </c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75" t="s">
        <v>6</v>
      </c>
      <c r="P20" s="75"/>
      <c r="Q20" s="75"/>
      <c r="R20" s="75"/>
      <c r="S20" s="75"/>
      <c r="T20" s="75"/>
      <c r="U20" s="75"/>
      <c r="V20" s="75"/>
      <c r="W20" s="75"/>
      <c r="X20" s="76"/>
      <c r="Y20" s="53"/>
      <c r="Z20" s="54"/>
      <c r="AA20" s="54"/>
      <c r="AB20" s="55"/>
      <c r="AC20" s="55"/>
      <c r="AD20" s="12"/>
      <c r="EQ20" s="47"/>
      <c r="ER20" s="47"/>
      <c r="ES20" s="47"/>
      <c r="ET20" s="47"/>
      <c r="EU20" s="47"/>
      <c r="EV20" s="47"/>
    </row>
    <row r="21" spans="1:152" ht="15" customHeight="1">
      <c r="A21" s="17"/>
      <c r="B21" s="17"/>
      <c r="C21" s="66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93" t="s">
        <v>7</v>
      </c>
      <c r="P21" s="93"/>
      <c r="Q21" s="93"/>
      <c r="R21" s="93"/>
      <c r="S21" s="67" t="s">
        <v>8</v>
      </c>
      <c r="T21" s="67"/>
      <c r="U21" s="67"/>
      <c r="V21" s="67"/>
      <c r="W21" s="67" t="s">
        <v>9</v>
      </c>
      <c r="X21" s="94"/>
      <c r="Y21" s="53"/>
      <c r="Z21" s="54"/>
      <c r="AA21" s="54"/>
      <c r="AB21" s="55"/>
      <c r="AC21" s="55"/>
      <c r="AD21" s="12"/>
      <c r="AF21" s="50" t="s">
        <v>22</v>
      </c>
      <c r="AG21" s="50" t="s">
        <v>28</v>
      </c>
      <c r="EQ21" s="47"/>
      <c r="ER21" s="47"/>
      <c r="ES21" s="47"/>
      <c r="ET21" s="47"/>
      <c r="EU21" s="47"/>
      <c r="EV21" s="47"/>
    </row>
    <row r="22" spans="1:152" ht="15" customHeight="1">
      <c r="A22" s="17"/>
      <c r="B22" s="7"/>
      <c r="C22" s="56">
        <v>1</v>
      </c>
      <c r="D22" s="81" t="s">
        <v>21</v>
      </c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2">
        <f ca="1">AF22</f>
        <v>0</v>
      </c>
      <c r="P22" s="82"/>
      <c r="Q22" s="82"/>
      <c r="R22" s="82"/>
      <c r="S22" s="84">
        <v>189000</v>
      </c>
      <c r="T22" s="85"/>
      <c r="U22" s="85"/>
      <c r="V22" s="86"/>
      <c r="W22" s="79">
        <f ca="1">O22/S22*100</f>
        <v>0</v>
      </c>
      <c r="X22" s="83"/>
      <c r="Y22" s="53"/>
      <c r="Z22" s="54"/>
      <c r="AA22" s="54"/>
      <c r="AB22" s="55"/>
      <c r="AC22" s="55"/>
      <c r="AD22" s="12"/>
      <c r="AE22" s="49" t="s">
        <v>21</v>
      </c>
      <c r="AF22" s="50">
        <f ca="1">MAX(MAX(OFFSET(AG22,0,0,1,1),ABS(MIN(OFFSET(AG22,0,0,1,1)))))</f>
        <v>0</v>
      </c>
      <c r="AG22" s="50">
        <v>0</v>
      </c>
      <c r="EQ22" s="47"/>
      <c r="ER22" s="47"/>
      <c r="ES22" s="47"/>
      <c r="ET22" s="47"/>
      <c r="EU22" s="47"/>
      <c r="EV22" s="47"/>
    </row>
    <row r="23" spans="1:152" ht="15" customHeight="1">
      <c r="A23" s="17"/>
      <c r="C23" s="56">
        <v>2</v>
      </c>
      <c r="D23" s="81" t="s">
        <v>24</v>
      </c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2">
        <f ca="1">AF23</f>
        <v>32712.28125</v>
      </c>
      <c r="P23" s="82"/>
      <c r="Q23" s="82"/>
      <c r="R23" s="82"/>
      <c r="S23" s="87"/>
      <c r="T23" s="88"/>
      <c r="U23" s="88"/>
      <c r="V23" s="89"/>
      <c r="W23" s="79">
        <f ca="1">O23/S22*100</f>
        <v>17.308085317460318</v>
      </c>
      <c r="X23" s="83"/>
      <c r="Y23" s="53"/>
      <c r="Z23" s="54"/>
      <c r="AA23" s="54"/>
      <c r="AB23" s="55"/>
      <c r="AC23" s="55"/>
      <c r="AD23" s="12"/>
      <c r="AE23" s="49" t="s">
        <v>24</v>
      </c>
      <c r="AF23" s="50">
        <f ca="1">MAX(MAX(OFFSET(AG23,0,0,1,1),ABS(MIN(OFFSET(AG23,0,0,1,1)))))</f>
        <v>32712.28125</v>
      </c>
      <c r="AG23" s="50">
        <v>-32712.28125</v>
      </c>
      <c r="EQ23" s="47"/>
      <c r="ER23" s="47"/>
      <c r="ES23" s="47"/>
      <c r="ET23" s="47"/>
      <c r="EU23" s="47"/>
      <c r="EV23" s="47"/>
    </row>
    <row r="24" spans="1:152" ht="15" customHeight="1">
      <c r="B24" s="9"/>
      <c r="C24" s="56">
        <v>3</v>
      </c>
      <c r="D24" s="81" t="s">
        <v>25</v>
      </c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2">
        <f ca="1">AF24</f>
        <v>58269.625</v>
      </c>
      <c r="P24" s="82"/>
      <c r="Q24" s="82"/>
      <c r="R24" s="82"/>
      <c r="S24" s="90"/>
      <c r="T24" s="91"/>
      <c r="U24" s="91"/>
      <c r="V24" s="92"/>
      <c r="W24" s="79">
        <f ca="1">O24/S22*100</f>
        <v>30.830489417989419</v>
      </c>
      <c r="X24" s="83"/>
      <c r="Y24" s="54"/>
      <c r="Z24" s="54"/>
      <c r="AA24" s="55"/>
      <c r="AB24" s="55"/>
      <c r="AC24" s="3"/>
      <c r="AD24" s="12"/>
      <c r="AE24" s="49" t="s">
        <v>25</v>
      </c>
      <c r="AF24" s="50">
        <f ca="1">MAX(MAX(OFFSET(AG24,0,0,1,1),ABS(MIN(OFFSET(AG24,0,0,1,1)))))</f>
        <v>58269.625</v>
      </c>
      <c r="AG24" s="50">
        <v>-58269.625</v>
      </c>
      <c r="EQ24" s="47"/>
      <c r="ER24" s="47"/>
      <c r="ES24" s="47"/>
      <c r="ET24" s="47"/>
      <c r="EU24" s="47"/>
      <c r="EV24" s="47"/>
    </row>
    <row r="25" spans="1:152" ht="15" customHeight="1">
      <c r="B25" s="9"/>
      <c r="N25" s="4"/>
      <c r="O25" s="2"/>
      <c r="P25" s="41"/>
      <c r="Q25" s="42"/>
      <c r="R25" s="3"/>
      <c r="S25" s="3"/>
      <c r="T25" s="3"/>
      <c r="U25" s="3"/>
      <c r="V25" s="41"/>
      <c r="W25" s="41"/>
      <c r="X25" s="3"/>
      <c r="Y25" s="54"/>
      <c r="Z25" s="54"/>
      <c r="AA25" s="55"/>
      <c r="AB25" s="55"/>
      <c r="AC25" s="3"/>
      <c r="AD25" s="12"/>
      <c r="EQ25" s="47"/>
      <c r="ER25" s="47"/>
      <c r="ES25" s="47"/>
      <c r="ET25" s="47"/>
      <c r="EU25" s="47"/>
      <c r="EV25" s="47"/>
    </row>
    <row r="26" spans="1:152" ht="15" customHeight="1">
      <c r="J26" s="12"/>
      <c r="K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EQ26" s="47"/>
      <c r="ER26" s="47"/>
      <c r="ES26" s="47"/>
      <c r="ET26" s="47"/>
      <c r="EU26" s="47"/>
      <c r="EV26" s="47"/>
    </row>
    <row r="27" spans="1:152" ht="1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7" t="s">
        <v>29</v>
      </c>
      <c r="AA27" s="1"/>
      <c r="AB27" s="1"/>
      <c r="AC27" s="1"/>
      <c r="AD27" s="12"/>
      <c r="EQ27" s="47"/>
      <c r="ER27" s="47"/>
      <c r="ES27" s="47"/>
      <c r="ET27" s="47"/>
      <c r="EU27" s="47"/>
      <c r="EV27" s="47"/>
    </row>
    <row r="28" spans="1:152" ht="15" customHeight="1">
      <c r="A28" s="20"/>
      <c r="B28" s="20"/>
      <c r="C28" s="78" t="s">
        <v>2</v>
      </c>
      <c r="D28" s="67"/>
      <c r="E28" s="67"/>
      <c r="F28" s="67"/>
      <c r="G28" s="67"/>
      <c r="H28" s="67"/>
      <c r="I28" s="67"/>
      <c r="J28" s="67"/>
      <c r="K28" s="67"/>
      <c r="L28" s="67"/>
      <c r="M28" s="75" t="s">
        <v>10</v>
      </c>
      <c r="N28" s="75"/>
      <c r="O28" s="75"/>
      <c r="P28" s="75"/>
      <c r="Q28" s="75" t="s">
        <v>11</v>
      </c>
      <c r="R28" s="75"/>
      <c r="S28" s="75"/>
      <c r="T28" s="75"/>
      <c r="U28" s="75" t="s">
        <v>12</v>
      </c>
      <c r="V28" s="75"/>
      <c r="W28" s="75"/>
      <c r="X28" s="75"/>
      <c r="Y28" s="75" t="s">
        <v>4</v>
      </c>
      <c r="Z28" s="75"/>
      <c r="AA28" s="76"/>
      <c r="AB28" s="1"/>
      <c r="AC28" s="1"/>
      <c r="AD28" s="12"/>
      <c r="EQ28" s="47"/>
      <c r="ER28" s="47"/>
      <c r="ES28" s="47"/>
      <c r="ET28" s="47"/>
      <c r="EU28" s="47"/>
      <c r="EV28" s="47"/>
    </row>
    <row r="29" spans="1:152" ht="15" customHeight="1">
      <c r="A29" s="20"/>
      <c r="B29" s="20"/>
      <c r="C29" s="78"/>
      <c r="D29" s="67"/>
      <c r="E29" s="67"/>
      <c r="F29" s="67"/>
      <c r="G29" s="67"/>
      <c r="H29" s="67"/>
      <c r="I29" s="67"/>
      <c r="J29" s="67"/>
      <c r="K29" s="67"/>
      <c r="L29" s="67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6"/>
      <c r="AB29" s="1"/>
      <c r="AC29" s="1"/>
      <c r="AD29" s="12"/>
      <c r="EQ29" s="47"/>
      <c r="ER29" s="47"/>
      <c r="ES29" s="47"/>
      <c r="ET29" s="47"/>
      <c r="EU29" s="47"/>
      <c r="EV29" s="47"/>
    </row>
    <row r="30" spans="1:152" ht="15" customHeight="1">
      <c r="A30" s="20"/>
      <c r="B30" s="20"/>
      <c r="C30" s="77" t="s">
        <v>19</v>
      </c>
      <c r="D30" s="77"/>
      <c r="E30" s="77"/>
      <c r="F30" s="77"/>
      <c r="G30" s="78"/>
      <c r="H30" s="79" t="s">
        <v>6</v>
      </c>
      <c r="I30" s="79"/>
      <c r="J30" s="79"/>
      <c r="K30" s="79"/>
      <c r="L30" s="79"/>
      <c r="M30" s="73">
        <f ca="1">MAX(O13:O15)</f>
        <v>37980.91015625</v>
      </c>
      <c r="N30" s="73"/>
      <c r="O30" s="73"/>
      <c r="P30" s="73"/>
      <c r="Q30" s="73">
        <f>S13</f>
        <v>189000</v>
      </c>
      <c r="R30" s="73"/>
      <c r="S30" s="73"/>
      <c r="T30" s="73"/>
      <c r="U30" s="80">
        <f ca="1">M30/Q30*100</f>
        <v>20.095719659391534</v>
      </c>
      <c r="V30" s="80"/>
      <c r="W30" s="80"/>
      <c r="X30" s="80"/>
      <c r="Y30" s="72" t="str">
        <f ca="1">IF(U30&gt;95,"N.G","O.K")</f>
        <v>O.K</v>
      </c>
      <c r="Z30" s="73"/>
      <c r="AA30" s="74"/>
      <c r="AB30" s="1"/>
      <c r="AC30" s="1"/>
      <c r="AD30" s="12"/>
      <c r="EQ30" s="47"/>
      <c r="ER30" s="47"/>
      <c r="ES30" s="47"/>
      <c r="ET30" s="47"/>
      <c r="EU30" s="47"/>
      <c r="EV30" s="47"/>
    </row>
    <row r="31" spans="1:152" ht="15" customHeight="1">
      <c r="A31" s="20"/>
      <c r="B31" s="20"/>
      <c r="C31" s="77" t="s">
        <v>26</v>
      </c>
      <c r="D31" s="77"/>
      <c r="E31" s="77"/>
      <c r="F31" s="77"/>
      <c r="G31" s="78"/>
      <c r="H31" s="79" t="s">
        <v>6</v>
      </c>
      <c r="I31" s="79"/>
      <c r="J31" s="79"/>
      <c r="K31" s="79"/>
      <c r="L31" s="79"/>
      <c r="M31" s="73">
        <f ca="1">MAX(O22:O24)</f>
        <v>58269.625</v>
      </c>
      <c r="N31" s="73"/>
      <c r="O31" s="73"/>
      <c r="P31" s="73"/>
      <c r="Q31" s="73">
        <f>S22</f>
        <v>189000</v>
      </c>
      <c r="R31" s="73"/>
      <c r="S31" s="73"/>
      <c r="T31" s="73"/>
      <c r="U31" s="80">
        <f ca="1">M31/Q31*100</f>
        <v>30.830489417989419</v>
      </c>
      <c r="V31" s="80"/>
      <c r="W31" s="80"/>
      <c r="X31" s="80"/>
      <c r="Y31" s="72" t="str">
        <f ca="1">IF(U31&gt;95,"N.G","O.K")</f>
        <v>O.K</v>
      </c>
      <c r="Z31" s="73"/>
      <c r="AA31" s="74"/>
      <c r="AB31" s="1"/>
      <c r="AC31" s="1"/>
      <c r="AD31" s="12"/>
      <c r="EQ31" s="47"/>
      <c r="ER31" s="47"/>
      <c r="ES31" s="47"/>
      <c r="ET31" s="47"/>
      <c r="EU31" s="47"/>
      <c r="EV31" s="47"/>
    </row>
    <row r="32" spans="1:152" ht="15" customHeight="1">
      <c r="J32" s="12"/>
      <c r="K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EQ32" s="47"/>
      <c r="ER32" s="47"/>
      <c r="ES32" s="47"/>
      <c r="ET32" s="47"/>
      <c r="EU32" s="47"/>
      <c r="EV32" s="47"/>
    </row>
    <row r="33" spans="1:152" ht="15" customHeight="1">
      <c r="J33" s="12"/>
      <c r="K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EQ33" s="47"/>
      <c r="ER33" s="47"/>
      <c r="ES33" s="47"/>
      <c r="ET33" s="47"/>
      <c r="EU33" s="47"/>
      <c r="EV33" s="47"/>
    </row>
    <row r="34" spans="1:152" ht="15" customHeight="1">
      <c r="B34" s="29" t="s">
        <v>30</v>
      </c>
      <c r="J34" s="12"/>
      <c r="K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EQ34" s="47"/>
      <c r="ER34" s="47"/>
      <c r="ES34" s="47"/>
      <c r="ET34" s="47"/>
      <c r="EU34" s="47"/>
      <c r="EV34" s="47"/>
    </row>
    <row r="35" spans="1:152" ht="15" customHeight="1">
      <c r="A35" s="20"/>
      <c r="B35" s="20"/>
      <c r="C35" s="64" t="s">
        <v>19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12"/>
      <c r="EQ35" s="47"/>
      <c r="ER35" s="47"/>
      <c r="ES35" s="47"/>
      <c r="ET35" s="47"/>
      <c r="EU35" s="47"/>
      <c r="EV35" s="47"/>
    </row>
    <row r="36" spans="1:152" ht="1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1"/>
      <c r="M36" s="1"/>
      <c r="N36" s="1"/>
      <c r="O36" s="1"/>
      <c r="P36" s="1"/>
      <c r="Q36" s="17" t="s">
        <v>27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2"/>
      <c r="EQ36" s="47"/>
      <c r="ER36" s="47"/>
      <c r="ES36" s="47"/>
      <c r="ET36" s="47"/>
      <c r="EU36" s="47"/>
      <c r="EV36" s="47"/>
    </row>
    <row r="37" spans="1:152" ht="15" customHeight="1">
      <c r="A37" s="20"/>
      <c r="B37" s="20"/>
      <c r="C37" s="65" t="s">
        <v>0</v>
      </c>
      <c r="D37" s="67" t="s">
        <v>3</v>
      </c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8" t="s">
        <v>13</v>
      </c>
      <c r="P37" s="69"/>
      <c r="Q37" s="69"/>
      <c r="R37" s="69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2"/>
      <c r="EQ37" s="47"/>
      <c r="ER37" s="47"/>
      <c r="ES37" s="47"/>
      <c r="ET37" s="47"/>
      <c r="EU37" s="47"/>
      <c r="EV37" s="47"/>
    </row>
    <row r="38" spans="1:152" ht="15" customHeight="1">
      <c r="A38" s="20"/>
      <c r="B38" s="20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70"/>
      <c r="P38" s="71"/>
      <c r="Q38" s="71"/>
      <c r="R38" s="7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2"/>
      <c r="AF38" s="50" t="s">
        <v>22</v>
      </c>
      <c r="AG38" s="50" t="s">
        <v>23</v>
      </c>
      <c r="EQ38" s="47"/>
      <c r="ER38" s="47"/>
      <c r="ES38" s="47"/>
      <c r="ET38" s="47"/>
      <c r="EU38" s="47"/>
      <c r="EV38" s="47"/>
    </row>
    <row r="39" spans="1:152" ht="15" customHeight="1">
      <c r="A39" s="20"/>
      <c r="B39" s="20"/>
      <c r="C39" s="56">
        <v>1</v>
      </c>
      <c r="D39" s="60" t="s">
        <v>21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2">
        <f ca="1">AF39</f>
        <v>304.69442749023437</v>
      </c>
      <c r="P39" s="62"/>
      <c r="Q39" s="62"/>
      <c r="R39" s="63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2"/>
      <c r="AE39" s="49" t="s">
        <v>21</v>
      </c>
      <c r="AF39" s="50">
        <f ca="1">MAX(MAX(OFFSET(AG39,0,0,1,1),ABS(MIN(OFFSET(AG39,0,0,1,1)))))</f>
        <v>304.69442749023437</v>
      </c>
      <c r="AG39" s="50">
        <v>-304.69442749023437</v>
      </c>
      <c r="EQ39" s="47"/>
      <c r="ER39" s="47"/>
      <c r="ES39" s="47"/>
      <c r="ET39" s="47"/>
      <c r="EU39" s="47"/>
      <c r="EV39" s="47"/>
    </row>
    <row r="40" spans="1:152" ht="15" customHeight="1">
      <c r="A40" s="20"/>
      <c r="B40" s="20"/>
      <c r="C40" s="56">
        <v>2</v>
      </c>
      <c r="D40" s="60" t="s">
        <v>24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2">
        <f ca="1">AF40</f>
        <v>428.15536499023437</v>
      </c>
      <c r="P40" s="62"/>
      <c r="Q40" s="62"/>
      <c r="R40" s="63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2"/>
      <c r="AE40" s="49" t="s">
        <v>24</v>
      </c>
      <c r="AF40" s="50">
        <f ca="1">MAX(MAX(OFFSET(AG40,0,0,1,1),ABS(MIN(OFFSET(AG40,0,0,1,1)))))</f>
        <v>428.15536499023437</v>
      </c>
      <c r="AG40" s="50">
        <v>-428.15536499023437</v>
      </c>
      <c r="EQ40" s="47"/>
      <c r="ER40" s="47"/>
      <c r="ES40" s="47"/>
      <c r="ET40" s="47"/>
      <c r="EU40" s="47"/>
      <c r="EV40" s="47"/>
    </row>
    <row r="41" spans="1:152" ht="15" customHeight="1">
      <c r="A41" s="20"/>
      <c r="B41" s="20"/>
      <c r="C41" s="56">
        <v>3</v>
      </c>
      <c r="D41" s="60" t="s">
        <v>25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1">
        <f ca="1">AF41</f>
        <v>444.37667846679687</v>
      </c>
      <c r="P41" s="62"/>
      <c r="Q41" s="62"/>
      <c r="R41" s="63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2"/>
      <c r="AE41" s="49" t="s">
        <v>25</v>
      </c>
      <c r="AF41" s="50">
        <f ca="1">MAX(MAX(OFFSET(AG41,0,0,1,1),ABS(MIN(OFFSET(AG41,0,0,1,1)))))</f>
        <v>444.37667846679687</v>
      </c>
      <c r="AG41" s="50">
        <v>-444.37667846679687</v>
      </c>
      <c r="EQ41" s="47"/>
      <c r="ER41" s="47"/>
      <c r="ES41" s="47"/>
      <c r="ET41" s="47"/>
      <c r="EU41" s="47"/>
      <c r="EV41" s="47"/>
    </row>
    <row r="42" spans="1:152" ht="15" customHeight="1">
      <c r="A42" s="20"/>
      <c r="B42" s="20"/>
      <c r="C42" s="55"/>
      <c r="D42" s="57" t="s">
        <v>14</v>
      </c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8">
        <f ca="1">MAX(O39:O41)</f>
        <v>444.37667846679687</v>
      </c>
      <c r="P42" s="58"/>
      <c r="Q42" s="58"/>
      <c r="R42" s="59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2"/>
      <c r="EQ42" s="47"/>
      <c r="ER42" s="47"/>
      <c r="ES42" s="47"/>
      <c r="ET42" s="47"/>
      <c r="EU42" s="47"/>
      <c r="EV42" s="47"/>
    </row>
    <row r="43" spans="1:152" ht="1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2"/>
      <c r="EQ43" s="47"/>
      <c r="ER43" s="47"/>
      <c r="ES43" s="47"/>
      <c r="ET43" s="47"/>
      <c r="EU43" s="47"/>
      <c r="EV43" s="47"/>
    </row>
    <row r="44" spans="1:152" ht="15" customHeight="1">
      <c r="A44" s="20"/>
      <c r="B44" s="20"/>
      <c r="C44" s="64" t="s">
        <v>26</v>
      </c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12"/>
      <c r="EQ44" s="47"/>
      <c r="ER44" s="47"/>
      <c r="ES44" s="47"/>
      <c r="ET44" s="47"/>
      <c r="EU44" s="47"/>
      <c r="EV44" s="47"/>
    </row>
    <row r="45" spans="1:152" ht="1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1"/>
      <c r="M45" s="1"/>
      <c r="N45" s="1"/>
      <c r="O45" s="1"/>
      <c r="P45" s="1"/>
      <c r="Q45" s="17" t="s">
        <v>20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2"/>
      <c r="EQ45" s="47"/>
      <c r="ER45" s="47"/>
      <c r="ES45" s="47"/>
      <c r="ET45" s="47"/>
      <c r="EU45" s="47"/>
      <c r="EV45" s="47"/>
    </row>
    <row r="46" spans="1:152" ht="15" customHeight="1">
      <c r="A46" s="20"/>
      <c r="B46" s="20"/>
      <c r="C46" s="65" t="s">
        <v>0</v>
      </c>
      <c r="D46" s="67" t="s">
        <v>3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8" t="s">
        <v>13</v>
      </c>
      <c r="P46" s="69"/>
      <c r="Q46" s="69"/>
      <c r="R46" s="69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2"/>
      <c r="EQ46" s="47"/>
      <c r="ER46" s="47"/>
      <c r="ES46" s="47"/>
      <c r="ET46" s="47"/>
      <c r="EU46" s="47"/>
      <c r="EV46" s="47"/>
    </row>
    <row r="47" spans="1:152" ht="15" customHeight="1">
      <c r="A47" s="20"/>
      <c r="B47" s="20"/>
      <c r="C47" s="66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70"/>
      <c r="P47" s="71"/>
      <c r="Q47" s="71"/>
      <c r="R47" s="7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2"/>
      <c r="AF47" s="50" t="s">
        <v>22</v>
      </c>
      <c r="AG47" s="50" t="s">
        <v>28</v>
      </c>
      <c r="EQ47" s="47"/>
      <c r="ER47" s="47"/>
      <c r="ES47" s="47"/>
      <c r="ET47" s="47"/>
      <c r="EU47" s="47"/>
      <c r="EV47" s="47"/>
    </row>
    <row r="48" spans="1:152" ht="15" customHeight="1">
      <c r="A48" s="20"/>
      <c r="B48" s="20"/>
      <c r="C48" s="56">
        <v>1</v>
      </c>
      <c r="D48" s="60" t="s">
        <v>21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2">
        <f ca="1">AF48</f>
        <v>0</v>
      </c>
      <c r="P48" s="62"/>
      <c r="Q48" s="62"/>
      <c r="R48" s="63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2"/>
      <c r="AE48" s="49" t="s">
        <v>21</v>
      </c>
      <c r="AF48" s="50">
        <f ca="1">MAX(MAX(OFFSET(AG48,0,0,1,1),ABS(MIN(OFFSET(AG48,0,0,1,1)))))</f>
        <v>0</v>
      </c>
      <c r="AG48" s="50">
        <v>0</v>
      </c>
      <c r="EQ48" s="47"/>
      <c r="ER48" s="47"/>
      <c r="ES48" s="47"/>
      <c r="ET48" s="47"/>
      <c r="EU48" s="47"/>
      <c r="EV48" s="47"/>
    </row>
    <row r="49" spans="1:152" ht="15" customHeight="1">
      <c r="A49" s="20"/>
      <c r="B49" s="20"/>
      <c r="C49" s="56">
        <v>2</v>
      </c>
      <c r="D49" s="60" t="s">
        <v>24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2">
        <f ca="1">AF49</f>
        <v>382.73367309570312</v>
      </c>
      <c r="P49" s="62"/>
      <c r="Q49" s="62"/>
      <c r="R49" s="63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2"/>
      <c r="AE49" s="49" t="s">
        <v>24</v>
      </c>
      <c r="AF49" s="50">
        <f ca="1">MAX(MAX(OFFSET(AG49,0,0,1,1),ABS(MIN(OFFSET(AG49,0,0,1,1)))))</f>
        <v>382.73367309570312</v>
      </c>
      <c r="AG49" s="50">
        <v>-382.73367309570312</v>
      </c>
      <c r="EQ49" s="47"/>
      <c r="ER49" s="47"/>
      <c r="ES49" s="47"/>
      <c r="ET49" s="47"/>
      <c r="EU49" s="47"/>
      <c r="EV49" s="47"/>
    </row>
    <row r="50" spans="1:152" ht="15" customHeight="1">
      <c r="A50" s="20"/>
      <c r="B50" s="20"/>
      <c r="C50" s="56">
        <v>3</v>
      </c>
      <c r="D50" s="60" t="s">
        <v>25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1">
        <f ca="1">AF50</f>
        <v>681.75457763671875</v>
      </c>
      <c r="P50" s="62"/>
      <c r="Q50" s="62"/>
      <c r="R50" s="63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2"/>
      <c r="AE50" s="49" t="s">
        <v>25</v>
      </c>
      <c r="AF50" s="50">
        <f ca="1">MAX(MAX(OFFSET(AG50,0,0,1,1),ABS(MIN(OFFSET(AG50,0,0,1,1)))))</f>
        <v>681.75457763671875</v>
      </c>
      <c r="AG50" s="50">
        <v>-681.75457763671875</v>
      </c>
      <c r="EQ50" s="47"/>
      <c r="ER50" s="47"/>
      <c r="ES50" s="47"/>
      <c r="ET50" s="47"/>
      <c r="EU50" s="47"/>
      <c r="EV50" s="47"/>
    </row>
    <row r="51" spans="1:152" ht="15" customHeight="1">
      <c r="A51" s="20"/>
      <c r="B51" s="20"/>
      <c r="C51" s="55"/>
      <c r="D51" s="57" t="s">
        <v>14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8">
        <f ca="1">MAX(O48:O50)</f>
        <v>681.75457763671875</v>
      </c>
      <c r="P51" s="58"/>
      <c r="Q51" s="58"/>
      <c r="R51" s="59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2"/>
      <c r="EQ51" s="47"/>
      <c r="ER51" s="47"/>
      <c r="ES51" s="47"/>
      <c r="ET51" s="47"/>
      <c r="EU51" s="47"/>
      <c r="EV51" s="47"/>
    </row>
    <row r="52" spans="1:152" ht="1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2"/>
      <c r="EQ52" s="47"/>
      <c r="ER52" s="47"/>
      <c r="ES52" s="47"/>
      <c r="ET52" s="47"/>
      <c r="EU52" s="47"/>
      <c r="EV52" s="47"/>
    </row>
    <row r="53" spans="1:152" ht="15" customHeight="1">
      <c r="J53" s="12"/>
      <c r="K53" s="13" t="s">
        <v>18</v>
      </c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EQ53" s="47"/>
      <c r="ER53" s="47"/>
      <c r="ES53" s="47"/>
      <c r="ET53" s="47"/>
      <c r="EU53" s="47"/>
      <c r="EV53" s="47"/>
    </row>
    <row r="54" spans="1:152" ht="15" customHeight="1">
      <c r="J54" s="12"/>
      <c r="K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EQ54" s="47"/>
      <c r="ER54" s="47"/>
      <c r="ES54" s="47"/>
      <c r="ET54" s="47"/>
      <c r="EU54" s="47"/>
      <c r="EV54" s="47"/>
    </row>
    <row r="55" spans="1:152" ht="15" customHeight="1">
      <c r="J55" s="12"/>
      <c r="K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EQ55" s="47"/>
      <c r="ER55" s="47"/>
      <c r="ES55" s="47"/>
      <c r="ET55" s="47"/>
      <c r="EU55" s="47"/>
      <c r="EV55" s="47"/>
    </row>
    <row r="56" spans="1:152" ht="15" customHeight="1">
      <c r="J56" s="12"/>
      <c r="K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EQ56" s="47"/>
      <c r="ER56" s="47"/>
      <c r="ES56" s="47"/>
      <c r="ET56" s="47"/>
      <c r="EU56" s="47"/>
      <c r="EV56" s="47"/>
    </row>
    <row r="57" spans="1:152" ht="15" customHeight="1">
      <c r="J57" s="12"/>
      <c r="K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EQ57" s="47"/>
      <c r="ER57" s="47"/>
      <c r="ES57" s="47"/>
      <c r="ET57" s="47"/>
      <c r="EU57" s="47"/>
      <c r="EV57" s="47"/>
    </row>
    <row r="58" spans="1:152" ht="15" customHeight="1">
      <c r="J58" s="12"/>
      <c r="K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EQ58" s="47"/>
      <c r="ER58" s="47"/>
      <c r="ES58" s="47"/>
      <c r="ET58" s="47"/>
      <c r="EU58" s="47"/>
      <c r="EV58" s="47"/>
    </row>
    <row r="59" spans="1:152" ht="15" customHeight="1">
      <c r="J59" s="12"/>
      <c r="K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EQ59" s="47"/>
      <c r="ER59" s="47"/>
      <c r="ES59" s="47"/>
      <c r="ET59" s="47"/>
      <c r="EU59" s="47"/>
      <c r="EV59" s="47"/>
    </row>
    <row r="60" spans="1:152" ht="15" customHeight="1">
      <c r="J60" s="12"/>
      <c r="K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EQ60" s="47"/>
      <c r="ER60" s="47"/>
      <c r="ES60" s="47"/>
      <c r="ET60" s="47"/>
      <c r="EU60" s="47"/>
      <c r="EV60" s="47"/>
    </row>
    <row r="61" spans="1:152" ht="15" customHeight="1">
      <c r="J61" s="12"/>
      <c r="K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EQ61" s="47"/>
      <c r="ER61" s="47"/>
      <c r="ES61" s="47"/>
      <c r="ET61" s="47"/>
      <c r="EU61" s="47"/>
      <c r="EV61" s="47"/>
    </row>
    <row r="62" spans="1:152" ht="15" customHeight="1">
      <c r="J62" s="12"/>
      <c r="K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EQ62" s="47"/>
      <c r="ER62" s="47"/>
      <c r="ES62" s="47"/>
      <c r="ET62" s="47"/>
      <c r="EU62" s="47"/>
      <c r="EV62" s="47"/>
    </row>
    <row r="63" spans="1:152" ht="15" customHeight="1">
      <c r="J63" s="12"/>
      <c r="K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EQ63" s="47"/>
      <c r="ER63" s="47"/>
      <c r="ES63" s="47"/>
      <c r="ET63" s="47"/>
      <c r="EU63" s="47"/>
      <c r="EV63" s="47"/>
    </row>
    <row r="64" spans="1:152" ht="15" customHeight="1">
      <c r="J64" s="12"/>
      <c r="K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EQ64" s="47"/>
      <c r="ER64" s="47"/>
      <c r="ES64" s="47"/>
      <c r="ET64" s="47"/>
      <c r="EU64" s="47"/>
      <c r="EV64" s="47"/>
    </row>
    <row r="65" spans="1:173" ht="15" customHeight="1">
      <c r="J65" s="12"/>
      <c r="K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EQ65" s="47"/>
      <c r="ER65" s="47"/>
      <c r="ES65" s="47"/>
      <c r="ET65" s="47"/>
      <c r="EU65" s="47"/>
      <c r="EV65" s="47"/>
    </row>
    <row r="66" spans="1:173" ht="15" customHeight="1">
      <c r="J66" s="12"/>
      <c r="K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EQ66" s="47"/>
      <c r="ER66" s="47"/>
      <c r="ES66" s="47"/>
      <c r="ET66" s="47"/>
      <c r="EU66" s="47"/>
      <c r="EV66" s="47"/>
    </row>
    <row r="67" spans="1:173" ht="15" customHeight="1">
      <c r="J67" s="12"/>
      <c r="K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EQ67" s="47"/>
      <c r="ER67" s="47"/>
      <c r="ES67" s="47"/>
      <c r="ET67" s="47"/>
      <c r="EU67" s="47"/>
      <c r="EV67" s="47"/>
    </row>
    <row r="68" spans="1:173" ht="15" customHeight="1">
      <c r="J68" s="12"/>
      <c r="K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EQ68" s="47"/>
      <c r="ER68" s="47"/>
      <c r="ES68" s="47"/>
      <c r="ET68" s="47"/>
      <c r="EU68" s="47"/>
      <c r="EV68" s="47"/>
    </row>
    <row r="69" spans="1:173" ht="15" customHeight="1">
      <c r="J69" s="12"/>
      <c r="K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EQ69" s="47"/>
      <c r="ER69" s="47"/>
      <c r="ES69" s="47"/>
      <c r="ET69" s="47"/>
      <c r="EU69" s="47"/>
      <c r="EV69" s="47"/>
    </row>
    <row r="70" spans="1:173" ht="15" customHeight="1">
      <c r="J70" s="12"/>
      <c r="K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EQ70" s="47"/>
      <c r="ER70" s="47"/>
      <c r="ES70" s="47"/>
      <c r="ET70" s="47"/>
      <c r="EU70" s="47"/>
      <c r="EV70" s="47"/>
    </row>
    <row r="71" spans="1:173" ht="15" customHeight="1">
      <c r="J71" s="12"/>
      <c r="K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EQ71" s="47"/>
      <c r="ER71" s="47"/>
      <c r="ES71" s="47"/>
      <c r="ET71" s="47"/>
      <c r="EU71" s="47"/>
      <c r="EV71" s="47"/>
    </row>
    <row r="72" spans="1:173" ht="15" customHeight="1">
      <c r="J72" s="12"/>
      <c r="K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EQ72" s="47"/>
      <c r="ER72" s="47"/>
      <c r="ES72" s="47"/>
      <c r="ET72" s="47"/>
      <c r="EU72" s="47"/>
      <c r="EV72" s="47"/>
    </row>
    <row r="73" spans="1:173" ht="15" customHeight="1">
      <c r="J73" s="12"/>
      <c r="K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</row>
    <row r="74" spans="1:173" ht="15" customHeight="1">
      <c r="J74" s="12"/>
      <c r="K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</row>
    <row r="75" spans="1:173" ht="15" customHeight="1">
      <c r="J75" s="12"/>
      <c r="K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</row>
    <row r="76" spans="1:173" s="49" customFormat="1" ht="1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3"/>
      <c r="AF76" s="50"/>
      <c r="AG76" s="50"/>
      <c r="AH76" s="50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7"/>
      <c r="CL76" s="47"/>
      <c r="CM76" s="47"/>
      <c r="CN76" s="47"/>
      <c r="CO76" s="47"/>
      <c r="CP76" s="47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</row>
    <row r="77" spans="1:173" s="49" customFormat="1" ht="1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3"/>
      <c r="AF77" s="50"/>
      <c r="AG77" s="50"/>
      <c r="AH77" s="50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7"/>
      <c r="CL77" s="47"/>
      <c r="CM77" s="47"/>
      <c r="CN77" s="47"/>
      <c r="CO77" s="47"/>
      <c r="CP77" s="47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</row>
    <row r="78" spans="1:173" s="49" customFormat="1" ht="15" customHeight="1">
      <c r="A78" s="12"/>
      <c r="B78" s="12"/>
      <c r="C78" s="12"/>
      <c r="D78" s="12"/>
      <c r="E78" s="12"/>
      <c r="F78" s="12"/>
      <c r="G78" s="12"/>
      <c r="H78" s="12"/>
      <c r="I78" s="12"/>
      <c r="J78" s="36"/>
      <c r="K78" s="36"/>
      <c r="L78" s="12"/>
      <c r="M78" s="15"/>
      <c r="N78" s="13"/>
      <c r="O78" s="13"/>
      <c r="P78" s="37"/>
      <c r="Q78" s="37"/>
      <c r="R78" s="13"/>
      <c r="S78" s="13"/>
      <c r="T78" s="13"/>
      <c r="U78" s="13"/>
      <c r="V78" s="37"/>
      <c r="W78" s="37"/>
      <c r="X78" s="13"/>
      <c r="Y78" s="12"/>
      <c r="Z78" s="12"/>
      <c r="AA78" s="12"/>
      <c r="AB78" s="12"/>
      <c r="AC78" s="12"/>
      <c r="AD78" s="13"/>
      <c r="AF78" s="50"/>
      <c r="AG78" s="50"/>
      <c r="AH78" s="50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7"/>
      <c r="CL78" s="47"/>
      <c r="CM78" s="47"/>
      <c r="CN78" s="47"/>
      <c r="CO78" s="47"/>
      <c r="CP78" s="47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</row>
    <row r="79" spans="1:173" s="49" customFormat="1" ht="15" customHeight="1">
      <c r="A79" s="12"/>
      <c r="B79" s="12"/>
      <c r="C79" s="12"/>
      <c r="D79" s="12"/>
      <c r="E79" s="12"/>
      <c r="F79" s="12"/>
      <c r="G79" s="12"/>
      <c r="H79" s="12"/>
      <c r="I79" s="12"/>
      <c r="J79" s="36"/>
      <c r="K79" s="36"/>
      <c r="L79" s="12"/>
      <c r="M79" s="15"/>
      <c r="N79" s="13"/>
      <c r="O79" s="13"/>
      <c r="P79" s="37"/>
      <c r="Q79" s="37"/>
      <c r="R79" s="13"/>
      <c r="S79" s="13"/>
      <c r="T79" s="13"/>
      <c r="U79" s="13"/>
      <c r="V79" s="37"/>
      <c r="W79" s="37"/>
      <c r="X79" s="13"/>
      <c r="Y79" s="12"/>
      <c r="Z79" s="12"/>
      <c r="AA79" s="12"/>
      <c r="AB79" s="12"/>
      <c r="AC79" s="12"/>
      <c r="AD79" s="13"/>
      <c r="AF79" s="50"/>
      <c r="AG79" s="50"/>
      <c r="AH79" s="50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7"/>
      <c r="CL79" s="47"/>
      <c r="CM79" s="47"/>
      <c r="CN79" s="47"/>
      <c r="CO79" s="47"/>
      <c r="CP79" s="47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</row>
    <row r="80" spans="1:173" s="49" customFormat="1" ht="15" customHeight="1">
      <c r="A80" s="12"/>
      <c r="B80" s="12"/>
      <c r="C80" s="12"/>
      <c r="D80" s="12"/>
      <c r="E80" s="12"/>
      <c r="F80" s="12"/>
      <c r="G80" s="12"/>
      <c r="H80" s="12"/>
      <c r="I80" s="12"/>
      <c r="J80" s="36"/>
      <c r="K80" s="36"/>
      <c r="L80" s="12"/>
      <c r="M80" s="15"/>
      <c r="N80" s="13"/>
      <c r="O80" s="13"/>
      <c r="P80" s="37"/>
      <c r="Q80" s="37"/>
      <c r="R80" s="13"/>
      <c r="S80" s="13"/>
      <c r="T80" s="13"/>
      <c r="U80" s="13"/>
      <c r="V80" s="37"/>
      <c r="W80" s="37"/>
      <c r="X80" s="13"/>
      <c r="Y80" s="12"/>
      <c r="Z80" s="12"/>
      <c r="AA80" s="12"/>
      <c r="AB80" s="12"/>
      <c r="AC80" s="12"/>
      <c r="AD80" s="13"/>
      <c r="AF80" s="50"/>
      <c r="AG80" s="50"/>
      <c r="AH80" s="50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7"/>
      <c r="CL80" s="47"/>
      <c r="CM80" s="47"/>
      <c r="CN80" s="47"/>
      <c r="CO80" s="47"/>
      <c r="CP80" s="47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</row>
    <row r="81" spans="1:173" s="49" customFormat="1" ht="15" customHeight="1">
      <c r="A81" s="12"/>
      <c r="B81" s="12"/>
      <c r="C81" s="12"/>
      <c r="D81" s="12"/>
      <c r="E81" s="12"/>
      <c r="F81" s="12"/>
      <c r="G81" s="12"/>
      <c r="H81" s="12"/>
      <c r="I81" s="12"/>
      <c r="J81" s="36"/>
      <c r="K81" s="36"/>
      <c r="L81" s="12"/>
      <c r="M81" s="15"/>
      <c r="N81" s="13"/>
      <c r="O81" s="13"/>
      <c r="P81" s="37"/>
      <c r="Q81" s="37"/>
      <c r="R81" s="13"/>
      <c r="S81" s="13"/>
      <c r="T81" s="13"/>
      <c r="U81" s="13"/>
      <c r="V81" s="37"/>
      <c r="W81" s="37"/>
      <c r="X81" s="13"/>
      <c r="Y81" s="12"/>
      <c r="Z81" s="12"/>
      <c r="AA81" s="12"/>
      <c r="AB81" s="12"/>
      <c r="AC81" s="12"/>
      <c r="AD81" s="13"/>
      <c r="AF81" s="50"/>
      <c r="AG81" s="50"/>
      <c r="AH81" s="50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7"/>
      <c r="CL81" s="47"/>
      <c r="CM81" s="47"/>
      <c r="CN81" s="47"/>
      <c r="CO81" s="47"/>
      <c r="CP81" s="47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</row>
    <row r="82" spans="1:173" s="49" customFormat="1" ht="15" customHeight="1">
      <c r="A82" s="12"/>
      <c r="B82" s="12"/>
      <c r="C82" s="12"/>
      <c r="D82" s="12"/>
      <c r="E82" s="12"/>
      <c r="F82" s="12"/>
      <c r="G82" s="12"/>
      <c r="H82" s="12"/>
      <c r="I82" s="12"/>
      <c r="J82" s="36"/>
      <c r="K82" s="36"/>
      <c r="L82" s="12"/>
      <c r="M82" s="15"/>
      <c r="N82" s="13"/>
      <c r="O82" s="13"/>
      <c r="P82" s="37"/>
      <c r="Q82" s="37"/>
      <c r="R82" s="13"/>
      <c r="S82" s="13"/>
      <c r="T82" s="13"/>
      <c r="U82" s="13"/>
      <c r="V82" s="37"/>
      <c r="W82" s="37"/>
      <c r="X82" s="13"/>
      <c r="Y82" s="12"/>
      <c r="Z82" s="12"/>
      <c r="AA82" s="12"/>
      <c r="AB82" s="12"/>
      <c r="AC82" s="12"/>
      <c r="AD82" s="13"/>
      <c r="AF82" s="50"/>
      <c r="AG82" s="50"/>
      <c r="AH82" s="50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7"/>
      <c r="CL82" s="47"/>
      <c r="CM82" s="47"/>
      <c r="CN82" s="47"/>
      <c r="CO82" s="47"/>
      <c r="CP82" s="47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</row>
    <row r="83" spans="1:173" s="49" customFormat="1" ht="15" customHeight="1">
      <c r="A83" s="12"/>
      <c r="B83" s="12"/>
      <c r="C83" s="12"/>
      <c r="D83" s="12"/>
      <c r="E83" s="12"/>
      <c r="F83" s="12"/>
      <c r="G83" s="12"/>
      <c r="H83" s="12"/>
      <c r="I83" s="12"/>
      <c r="J83" s="36"/>
      <c r="K83" s="36"/>
      <c r="L83" s="12"/>
      <c r="M83" s="15"/>
      <c r="N83" s="13"/>
      <c r="O83" s="13"/>
      <c r="P83" s="37"/>
      <c r="Q83" s="37"/>
      <c r="R83" s="13"/>
      <c r="S83" s="13"/>
      <c r="T83" s="13"/>
      <c r="U83" s="13"/>
      <c r="V83" s="37"/>
      <c r="W83" s="37"/>
      <c r="X83" s="13"/>
      <c r="Y83" s="12"/>
      <c r="Z83" s="12"/>
      <c r="AA83" s="12"/>
      <c r="AB83" s="12"/>
      <c r="AC83" s="12"/>
      <c r="AD83" s="13"/>
      <c r="AF83" s="50"/>
      <c r="AG83" s="50"/>
      <c r="AH83" s="50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7"/>
      <c r="CL83" s="47"/>
      <c r="CM83" s="47"/>
      <c r="CN83" s="47"/>
      <c r="CO83" s="47"/>
      <c r="CP83" s="47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</row>
    <row r="84" spans="1:173" s="49" customFormat="1" ht="15" customHeight="1">
      <c r="A84" s="12"/>
      <c r="B84" s="12"/>
      <c r="C84" s="12"/>
      <c r="D84" s="12"/>
      <c r="E84" s="12"/>
      <c r="F84" s="12"/>
      <c r="G84" s="12"/>
      <c r="H84" s="12"/>
      <c r="I84" s="12"/>
      <c r="J84" s="36"/>
      <c r="K84" s="36"/>
      <c r="L84" s="12"/>
      <c r="M84" s="15"/>
      <c r="N84" s="13"/>
      <c r="O84" s="13"/>
      <c r="P84" s="37"/>
      <c r="Q84" s="37"/>
      <c r="R84" s="13"/>
      <c r="S84" s="13"/>
      <c r="T84" s="13"/>
      <c r="U84" s="13"/>
      <c r="V84" s="37"/>
      <c r="W84" s="37"/>
      <c r="X84" s="13"/>
      <c r="Y84" s="12"/>
      <c r="Z84" s="12"/>
      <c r="AA84" s="12"/>
      <c r="AB84" s="12"/>
      <c r="AC84" s="12"/>
      <c r="AD84" s="13"/>
      <c r="AF84" s="50"/>
      <c r="AG84" s="50"/>
      <c r="AH84" s="50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7"/>
      <c r="CL84" s="47"/>
      <c r="CM84" s="47"/>
      <c r="CN84" s="47"/>
      <c r="CO84" s="47"/>
      <c r="CP84" s="47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</row>
    <row r="85" spans="1:173" s="49" customFormat="1" ht="15" customHeight="1">
      <c r="A85" s="12"/>
      <c r="B85" s="12"/>
      <c r="C85" s="12"/>
      <c r="D85" s="12"/>
      <c r="E85" s="12"/>
      <c r="F85" s="12"/>
      <c r="G85" s="12"/>
      <c r="H85" s="12"/>
      <c r="I85" s="12"/>
      <c r="J85" s="36"/>
      <c r="K85" s="36"/>
      <c r="L85" s="12"/>
      <c r="M85" s="15"/>
      <c r="N85" s="13"/>
      <c r="O85" s="13"/>
      <c r="P85" s="37"/>
      <c r="Q85" s="37"/>
      <c r="R85" s="13"/>
      <c r="S85" s="13"/>
      <c r="T85" s="13"/>
      <c r="U85" s="13"/>
      <c r="V85" s="37"/>
      <c r="W85" s="37"/>
      <c r="X85" s="13"/>
      <c r="Y85" s="12"/>
      <c r="Z85" s="12"/>
      <c r="AA85" s="12"/>
      <c r="AB85" s="12"/>
      <c r="AC85" s="12"/>
      <c r="AD85" s="13"/>
      <c r="AF85" s="50"/>
      <c r="AG85" s="50"/>
      <c r="AH85" s="50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7"/>
      <c r="CL85" s="47"/>
      <c r="CM85" s="47"/>
      <c r="CN85" s="47"/>
      <c r="CO85" s="47"/>
      <c r="CP85" s="47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</row>
    <row r="86" spans="1:173" s="49" customFormat="1" ht="15" customHeight="1">
      <c r="A86" s="12"/>
      <c r="B86" s="12"/>
      <c r="C86" s="12"/>
      <c r="D86" s="12"/>
      <c r="E86" s="12"/>
      <c r="F86" s="12"/>
      <c r="G86" s="12"/>
      <c r="H86" s="12"/>
      <c r="I86" s="12"/>
      <c r="J86" s="36"/>
      <c r="K86" s="36"/>
      <c r="L86" s="12"/>
      <c r="M86" s="15"/>
      <c r="N86" s="13"/>
      <c r="O86" s="13"/>
      <c r="P86" s="37"/>
      <c r="Q86" s="37"/>
      <c r="R86" s="13"/>
      <c r="S86" s="13"/>
      <c r="T86" s="13"/>
      <c r="U86" s="13"/>
      <c r="V86" s="37"/>
      <c r="W86" s="37"/>
      <c r="X86" s="13"/>
      <c r="Y86" s="12"/>
      <c r="Z86" s="12"/>
      <c r="AA86" s="12"/>
      <c r="AB86" s="12"/>
      <c r="AC86" s="12"/>
      <c r="AD86" s="13"/>
      <c r="AF86" s="50"/>
      <c r="AG86" s="50"/>
      <c r="AH86" s="50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7"/>
      <c r="CL86" s="47"/>
      <c r="CM86" s="47"/>
      <c r="CN86" s="47"/>
      <c r="CO86" s="47"/>
      <c r="CP86" s="47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</row>
    <row r="87" spans="1:173" s="49" customFormat="1" ht="15" customHeight="1">
      <c r="A87" s="12"/>
      <c r="B87" s="12"/>
      <c r="C87" s="12"/>
      <c r="D87" s="12"/>
      <c r="E87" s="12"/>
      <c r="F87" s="12"/>
      <c r="G87" s="12"/>
      <c r="H87" s="12"/>
      <c r="I87" s="12"/>
      <c r="J87" s="36"/>
      <c r="K87" s="36"/>
      <c r="L87" s="12"/>
      <c r="M87" s="15"/>
      <c r="N87" s="13"/>
      <c r="O87" s="13"/>
      <c r="P87" s="37"/>
      <c r="Q87" s="37"/>
      <c r="R87" s="13"/>
      <c r="S87" s="13"/>
      <c r="T87" s="13"/>
      <c r="U87" s="13"/>
      <c r="V87" s="37"/>
      <c r="W87" s="37"/>
      <c r="X87" s="13"/>
      <c r="Y87" s="12"/>
      <c r="Z87" s="12"/>
      <c r="AA87" s="12"/>
      <c r="AB87" s="12"/>
      <c r="AC87" s="12"/>
      <c r="AD87" s="13"/>
      <c r="AF87" s="50"/>
      <c r="AG87" s="50"/>
      <c r="AH87" s="50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7"/>
      <c r="CL87" s="47"/>
      <c r="CM87" s="47"/>
      <c r="CN87" s="47"/>
      <c r="CO87" s="47"/>
      <c r="CP87" s="47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</row>
    <row r="88" spans="1:173" s="49" customFormat="1" ht="15" customHeight="1">
      <c r="A88" s="12"/>
      <c r="B88" s="12"/>
      <c r="C88" s="12"/>
      <c r="D88" s="12"/>
      <c r="E88" s="12"/>
      <c r="F88" s="12"/>
      <c r="G88" s="12"/>
      <c r="H88" s="12"/>
      <c r="I88" s="12"/>
      <c r="J88" s="36"/>
      <c r="K88" s="36"/>
      <c r="L88" s="12"/>
      <c r="M88" s="15"/>
      <c r="N88" s="13"/>
      <c r="O88" s="13"/>
      <c r="P88" s="37"/>
      <c r="Q88" s="37"/>
      <c r="R88" s="13"/>
      <c r="S88" s="13"/>
      <c r="T88" s="13"/>
      <c r="U88" s="13"/>
      <c r="V88" s="37"/>
      <c r="W88" s="37"/>
      <c r="X88" s="13"/>
      <c r="Y88" s="12"/>
      <c r="Z88" s="12"/>
      <c r="AA88" s="12"/>
      <c r="AB88" s="12"/>
      <c r="AC88" s="12"/>
      <c r="AD88" s="13"/>
      <c r="AF88" s="50"/>
      <c r="AG88" s="50"/>
      <c r="AH88" s="50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7"/>
      <c r="CL88" s="47"/>
      <c r="CM88" s="47"/>
      <c r="CN88" s="47"/>
      <c r="CO88" s="47"/>
      <c r="CP88" s="47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</row>
    <row r="89" spans="1:173" s="49" customFormat="1" ht="15" customHeight="1">
      <c r="A89" s="12"/>
      <c r="B89" s="12"/>
      <c r="C89" s="12"/>
      <c r="D89" s="12"/>
      <c r="E89" s="12"/>
      <c r="F89" s="12"/>
      <c r="G89" s="12"/>
      <c r="H89" s="12"/>
      <c r="I89" s="12"/>
      <c r="J89" s="36"/>
      <c r="K89" s="36"/>
      <c r="L89" s="12"/>
      <c r="M89" s="15"/>
      <c r="N89" s="13"/>
      <c r="O89" s="13"/>
      <c r="P89" s="37"/>
      <c r="Q89" s="37"/>
      <c r="R89" s="13"/>
      <c r="S89" s="13"/>
      <c r="T89" s="13"/>
      <c r="U89" s="13"/>
      <c r="V89" s="37"/>
      <c r="W89" s="37"/>
      <c r="X89" s="13"/>
      <c r="Y89" s="12"/>
      <c r="Z89" s="12"/>
      <c r="AA89" s="12"/>
      <c r="AB89" s="12"/>
      <c r="AC89" s="12"/>
      <c r="AD89" s="13"/>
      <c r="AF89" s="50"/>
      <c r="AG89" s="50"/>
      <c r="AH89" s="50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7"/>
      <c r="CL89" s="47"/>
      <c r="CM89" s="47"/>
      <c r="CN89" s="47"/>
      <c r="CO89" s="47"/>
      <c r="CP89" s="47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</row>
    <row r="90" spans="1:173" s="49" customFormat="1" ht="15" customHeight="1">
      <c r="A90" s="12"/>
      <c r="B90" s="12"/>
      <c r="C90" s="12"/>
      <c r="D90" s="12"/>
      <c r="E90" s="12"/>
      <c r="F90" s="12"/>
      <c r="G90" s="12"/>
      <c r="H90" s="12"/>
      <c r="I90" s="12"/>
      <c r="J90" s="36"/>
      <c r="K90" s="36"/>
      <c r="L90" s="12"/>
      <c r="M90" s="15"/>
      <c r="N90" s="13"/>
      <c r="O90" s="13"/>
      <c r="P90" s="37"/>
      <c r="Q90" s="37"/>
      <c r="R90" s="13"/>
      <c r="S90" s="13"/>
      <c r="T90" s="13"/>
      <c r="U90" s="13"/>
      <c r="V90" s="37"/>
      <c r="W90" s="37"/>
      <c r="X90" s="13"/>
      <c r="Y90" s="12"/>
      <c r="Z90" s="12"/>
      <c r="AA90" s="12"/>
      <c r="AB90" s="12"/>
      <c r="AC90" s="12"/>
      <c r="AD90" s="13"/>
      <c r="AF90" s="50"/>
      <c r="AG90" s="50"/>
      <c r="AH90" s="50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7"/>
      <c r="CL90" s="47"/>
      <c r="CM90" s="47"/>
      <c r="CN90" s="47"/>
      <c r="CO90" s="47"/>
      <c r="CP90" s="47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</row>
    <row r="91" spans="1:173" s="49" customFormat="1" ht="15" customHeight="1">
      <c r="A91" s="12"/>
      <c r="B91" s="12"/>
      <c r="C91" s="12"/>
      <c r="D91" s="12"/>
      <c r="E91" s="12"/>
      <c r="F91" s="12"/>
      <c r="G91" s="12"/>
      <c r="H91" s="12"/>
      <c r="I91" s="12"/>
      <c r="J91" s="36"/>
      <c r="K91" s="36"/>
      <c r="L91" s="12"/>
      <c r="M91" s="15"/>
      <c r="N91" s="13"/>
      <c r="O91" s="13"/>
      <c r="P91" s="37"/>
      <c r="Q91" s="37"/>
      <c r="R91" s="13"/>
      <c r="S91" s="13"/>
      <c r="T91" s="13"/>
      <c r="U91" s="13"/>
      <c r="V91" s="37"/>
      <c r="W91" s="37"/>
      <c r="X91" s="13"/>
      <c r="Y91" s="12"/>
      <c r="Z91" s="12"/>
      <c r="AA91" s="12"/>
      <c r="AB91" s="12"/>
      <c r="AC91" s="12"/>
      <c r="AD91" s="13"/>
      <c r="AF91" s="50"/>
      <c r="AG91" s="50"/>
      <c r="AH91" s="50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7"/>
      <c r="CL91" s="47"/>
      <c r="CM91" s="47"/>
      <c r="CN91" s="47"/>
      <c r="CO91" s="47"/>
      <c r="CP91" s="47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</row>
    <row r="92" spans="1:173" s="49" customFormat="1" ht="15" customHeight="1">
      <c r="A92" s="12"/>
      <c r="B92" s="12"/>
      <c r="C92" s="12"/>
      <c r="D92" s="12"/>
      <c r="E92" s="12"/>
      <c r="F92" s="12"/>
      <c r="G92" s="12"/>
      <c r="H92" s="12"/>
      <c r="I92" s="12"/>
      <c r="J92" s="36"/>
      <c r="K92" s="36"/>
      <c r="L92" s="12"/>
      <c r="M92" s="15"/>
      <c r="N92" s="13"/>
      <c r="O92" s="13"/>
      <c r="P92" s="37"/>
      <c r="Q92" s="37"/>
      <c r="R92" s="13"/>
      <c r="S92" s="13"/>
      <c r="T92" s="13"/>
      <c r="U92" s="13"/>
      <c r="V92" s="37"/>
      <c r="W92" s="37"/>
      <c r="X92" s="13"/>
      <c r="Y92" s="12"/>
      <c r="Z92" s="12"/>
      <c r="AA92" s="12"/>
      <c r="AB92" s="12"/>
      <c r="AC92" s="12"/>
      <c r="AD92" s="13"/>
      <c r="AF92" s="50"/>
      <c r="AG92" s="50"/>
      <c r="AH92" s="50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7"/>
      <c r="CL92" s="47"/>
      <c r="CM92" s="47"/>
      <c r="CN92" s="47"/>
      <c r="CO92" s="47"/>
      <c r="CP92" s="47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</row>
    <row r="93" spans="1:173" s="49" customFormat="1" ht="15" customHeight="1">
      <c r="A93" s="12"/>
      <c r="B93" s="12"/>
      <c r="C93" s="12"/>
      <c r="D93" s="12"/>
      <c r="E93" s="12"/>
      <c r="F93" s="12"/>
      <c r="G93" s="12"/>
      <c r="H93" s="12"/>
      <c r="I93" s="12"/>
      <c r="J93" s="36"/>
      <c r="K93" s="36"/>
      <c r="L93" s="12"/>
      <c r="M93" s="15"/>
      <c r="N93" s="13"/>
      <c r="O93" s="13"/>
      <c r="P93" s="37"/>
      <c r="Q93" s="37"/>
      <c r="R93" s="13"/>
      <c r="S93" s="13"/>
      <c r="T93" s="13"/>
      <c r="U93" s="13"/>
      <c r="V93" s="37"/>
      <c r="W93" s="37"/>
      <c r="X93" s="13"/>
      <c r="Y93" s="12"/>
      <c r="Z93" s="12"/>
      <c r="AA93" s="12"/>
      <c r="AB93" s="12"/>
      <c r="AC93" s="12"/>
      <c r="AD93" s="13"/>
      <c r="AF93" s="50"/>
      <c r="AG93" s="50"/>
      <c r="AH93" s="50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7"/>
      <c r="CL93" s="47"/>
      <c r="CM93" s="47"/>
      <c r="CN93" s="47"/>
      <c r="CO93" s="47"/>
      <c r="CP93" s="47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</row>
    <row r="94" spans="1:173" s="49" customFormat="1" ht="15" customHeight="1">
      <c r="A94" s="12"/>
      <c r="B94" s="12"/>
      <c r="C94" s="12"/>
      <c r="D94" s="12"/>
      <c r="E94" s="12"/>
      <c r="F94" s="12"/>
      <c r="G94" s="12"/>
      <c r="H94" s="12"/>
      <c r="I94" s="12"/>
      <c r="J94" s="36"/>
      <c r="K94" s="36"/>
      <c r="L94" s="12"/>
      <c r="M94" s="15"/>
      <c r="N94" s="13"/>
      <c r="O94" s="13"/>
      <c r="P94" s="37"/>
      <c r="Q94" s="37"/>
      <c r="R94" s="13"/>
      <c r="S94" s="13"/>
      <c r="T94" s="13"/>
      <c r="U94" s="13"/>
      <c r="V94" s="37"/>
      <c r="W94" s="37"/>
      <c r="X94" s="13"/>
      <c r="Y94" s="12"/>
      <c r="Z94" s="12"/>
      <c r="AA94" s="12"/>
      <c r="AB94" s="12"/>
      <c r="AC94" s="12"/>
      <c r="AD94" s="13"/>
      <c r="AF94" s="50"/>
      <c r="AG94" s="50"/>
      <c r="AH94" s="50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7"/>
      <c r="CL94" s="47"/>
      <c r="CM94" s="47"/>
      <c r="CN94" s="47"/>
      <c r="CO94" s="47"/>
      <c r="CP94" s="47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</row>
    <row r="95" spans="1:173" s="49" customFormat="1" ht="15" customHeight="1">
      <c r="A95" s="12"/>
      <c r="B95" s="12"/>
      <c r="C95" s="12"/>
      <c r="D95" s="12"/>
      <c r="E95" s="12"/>
      <c r="F95" s="12"/>
      <c r="G95" s="12"/>
      <c r="H95" s="12"/>
      <c r="I95" s="12"/>
      <c r="J95" s="36"/>
      <c r="K95" s="36"/>
      <c r="L95" s="12"/>
      <c r="M95" s="15"/>
      <c r="N95" s="13"/>
      <c r="O95" s="13"/>
      <c r="P95" s="37"/>
      <c r="Q95" s="37"/>
      <c r="R95" s="13"/>
      <c r="S95" s="13"/>
      <c r="T95" s="13"/>
      <c r="U95" s="13"/>
      <c r="V95" s="37"/>
      <c r="W95" s="37"/>
      <c r="X95" s="13"/>
      <c r="Y95" s="12"/>
      <c r="Z95" s="12"/>
      <c r="AA95" s="12"/>
      <c r="AB95" s="12"/>
      <c r="AC95" s="12"/>
      <c r="AD95" s="13"/>
      <c r="AF95" s="50"/>
      <c r="AG95" s="50"/>
      <c r="AH95" s="50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7"/>
      <c r="CL95" s="47"/>
      <c r="CM95" s="47"/>
      <c r="CN95" s="47"/>
      <c r="CO95" s="47"/>
      <c r="CP95" s="47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</row>
    <row r="96" spans="1:173" s="49" customFormat="1" ht="15" customHeight="1">
      <c r="A96" s="12"/>
      <c r="B96" s="12"/>
      <c r="C96" s="12"/>
      <c r="D96" s="12"/>
      <c r="E96" s="12"/>
      <c r="F96" s="12"/>
      <c r="G96" s="12"/>
      <c r="H96" s="12"/>
      <c r="I96" s="12"/>
      <c r="J96" s="36"/>
      <c r="K96" s="36"/>
      <c r="L96" s="12"/>
      <c r="M96" s="15"/>
      <c r="N96" s="13"/>
      <c r="O96" s="13"/>
      <c r="P96" s="37"/>
      <c r="Q96" s="37"/>
      <c r="R96" s="13"/>
      <c r="S96" s="13"/>
      <c r="T96" s="13"/>
      <c r="U96" s="13"/>
      <c r="V96" s="37"/>
      <c r="W96" s="37"/>
      <c r="X96" s="13"/>
      <c r="Y96" s="12"/>
      <c r="Z96" s="12"/>
      <c r="AA96" s="12"/>
      <c r="AB96" s="12"/>
      <c r="AC96" s="13"/>
      <c r="AD96" s="13"/>
      <c r="AF96" s="50"/>
      <c r="AG96" s="50"/>
      <c r="AH96" s="50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7"/>
      <c r="CL96" s="47"/>
      <c r="CM96" s="47"/>
      <c r="CN96" s="47"/>
      <c r="CO96" s="47"/>
      <c r="CP96" s="47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</row>
    <row r="97" spans="1:173" s="49" customFormat="1" ht="15" customHeight="1">
      <c r="A97" s="12"/>
      <c r="B97" s="12"/>
      <c r="C97" s="12"/>
      <c r="D97" s="12"/>
      <c r="E97" s="12"/>
      <c r="F97" s="12"/>
      <c r="G97" s="12"/>
      <c r="H97" s="12"/>
      <c r="I97" s="12"/>
      <c r="J97" s="36"/>
      <c r="K97" s="36"/>
      <c r="L97" s="12"/>
      <c r="M97" s="15"/>
      <c r="N97" s="13"/>
      <c r="O97" s="13"/>
      <c r="P97" s="37"/>
      <c r="Q97" s="37"/>
      <c r="R97" s="13"/>
      <c r="S97" s="13"/>
      <c r="T97" s="13"/>
      <c r="U97" s="13"/>
      <c r="V97" s="37"/>
      <c r="W97" s="37"/>
      <c r="X97" s="13"/>
      <c r="Y97" s="12"/>
      <c r="Z97" s="12"/>
      <c r="AA97" s="12"/>
      <c r="AB97" s="12"/>
      <c r="AC97" s="13"/>
      <c r="AD97" s="13"/>
      <c r="AF97" s="50"/>
      <c r="AG97" s="50"/>
      <c r="AH97" s="50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7"/>
      <c r="CL97" s="47"/>
      <c r="CM97" s="47"/>
      <c r="CN97" s="47"/>
      <c r="CO97" s="47"/>
      <c r="CP97" s="47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</row>
    <row r="98" spans="1:173" s="49" customFormat="1" ht="15" customHeight="1">
      <c r="A98" s="12"/>
      <c r="B98" s="12"/>
      <c r="C98" s="12"/>
      <c r="D98" s="12"/>
      <c r="E98" s="12"/>
      <c r="F98" s="12"/>
      <c r="G98" s="12"/>
      <c r="H98" s="12"/>
      <c r="I98" s="12"/>
      <c r="J98" s="36"/>
      <c r="K98" s="36"/>
      <c r="L98" s="12"/>
      <c r="M98" s="15"/>
      <c r="N98" s="13"/>
      <c r="O98" s="13"/>
      <c r="P98" s="37"/>
      <c r="Q98" s="37"/>
      <c r="R98" s="13"/>
      <c r="S98" s="13"/>
      <c r="T98" s="13"/>
      <c r="U98" s="13"/>
      <c r="V98" s="37"/>
      <c r="W98" s="37"/>
      <c r="X98" s="13"/>
      <c r="Y98" s="12"/>
      <c r="Z98" s="12"/>
      <c r="AA98" s="12"/>
      <c r="AB98" s="12"/>
      <c r="AC98" s="13"/>
      <c r="AD98" s="13"/>
      <c r="AF98" s="50"/>
      <c r="AG98" s="50"/>
      <c r="AH98" s="50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7"/>
      <c r="CL98" s="47"/>
      <c r="CM98" s="47"/>
      <c r="CN98" s="47"/>
      <c r="CO98" s="47"/>
      <c r="CP98" s="47"/>
      <c r="CQ98" s="46"/>
      <c r="CR98" s="46"/>
      <c r="CS98" s="46"/>
      <c r="CT98" s="46"/>
      <c r="CU98" s="46"/>
      <c r="CV98" s="46"/>
      <c r="CW98" s="46"/>
      <c r="CX98" s="46"/>
      <c r="CY98" s="46"/>
      <c r="CZ98" s="46"/>
      <c r="DA98" s="46"/>
      <c r="DB98" s="46"/>
      <c r="DC98" s="46"/>
      <c r="DD98" s="46"/>
      <c r="DE98" s="46"/>
      <c r="DF98" s="46"/>
      <c r="DG98" s="46"/>
      <c r="DH98" s="46"/>
      <c r="DI98" s="46"/>
      <c r="DJ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</row>
    <row r="99" spans="1:173" s="49" customFormat="1" ht="15" customHeight="1">
      <c r="A99" s="12"/>
      <c r="B99" s="12"/>
      <c r="C99" s="12"/>
      <c r="D99" s="12"/>
      <c r="E99" s="12"/>
      <c r="F99" s="12"/>
      <c r="G99" s="12"/>
      <c r="H99" s="12"/>
      <c r="I99" s="12"/>
      <c r="J99" s="36"/>
      <c r="K99" s="36"/>
      <c r="L99" s="12"/>
      <c r="M99" s="15"/>
      <c r="N99" s="13"/>
      <c r="O99" s="13"/>
      <c r="P99" s="37"/>
      <c r="Q99" s="37"/>
      <c r="R99" s="13"/>
      <c r="S99" s="13"/>
      <c r="T99" s="13"/>
      <c r="U99" s="13"/>
      <c r="V99" s="37"/>
      <c r="W99" s="37"/>
      <c r="X99" s="13"/>
      <c r="Y99" s="12"/>
      <c r="Z99" s="12"/>
      <c r="AA99" s="12"/>
      <c r="AB99" s="12"/>
      <c r="AC99" s="13"/>
      <c r="AD99" s="13"/>
      <c r="AF99" s="50"/>
      <c r="AG99" s="50"/>
      <c r="AH99" s="50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6"/>
      <c r="BK99" s="46"/>
      <c r="BL99" s="46"/>
      <c r="BM99" s="46"/>
      <c r="BN99" s="46"/>
      <c r="BO99" s="46"/>
      <c r="BP99" s="46"/>
      <c r="BQ99" s="46"/>
      <c r="BR99" s="46"/>
      <c r="BS99" s="46"/>
      <c r="BT99" s="46"/>
      <c r="BU99" s="46"/>
      <c r="BV99" s="46"/>
      <c r="BW99" s="46"/>
      <c r="BX99" s="46"/>
      <c r="BY99" s="46"/>
      <c r="BZ99" s="46"/>
      <c r="CA99" s="46"/>
      <c r="CB99" s="46"/>
      <c r="CC99" s="46"/>
      <c r="CD99" s="46"/>
      <c r="CE99" s="46"/>
      <c r="CF99" s="46"/>
      <c r="CG99" s="46"/>
      <c r="CH99" s="46"/>
      <c r="CI99" s="46"/>
      <c r="CJ99" s="46"/>
      <c r="CK99" s="47"/>
      <c r="CL99" s="47"/>
      <c r="CM99" s="47"/>
      <c r="CN99" s="47"/>
      <c r="CO99" s="47"/>
      <c r="CP99" s="47"/>
      <c r="CQ99" s="46"/>
      <c r="CR99" s="46"/>
      <c r="CS99" s="46"/>
      <c r="CT99" s="46"/>
      <c r="CU99" s="46"/>
      <c r="CV99" s="46"/>
      <c r="CW99" s="46"/>
      <c r="CX99" s="46"/>
      <c r="CY99" s="46"/>
      <c r="CZ99" s="46"/>
      <c r="DA99" s="46"/>
      <c r="DB99" s="46"/>
      <c r="DC99" s="46"/>
      <c r="DD99" s="46"/>
      <c r="DE99" s="46"/>
      <c r="DF99" s="46"/>
      <c r="DG99" s="46"/>
      <c r="DH99" s="46"/>
      <c r="DI99" s="46"/>
      <c r="DJ99" s="46"/>
      <c r="DK99" s="46"/>
      <c r="DL99" s="46"/>
      <c r="DM99" s="46"/>
      <c r="DN99" s="46"/>
      <c r="DO99" s="46"/>
      <c r="DP99" s="46"/>
      <c r="DQ99" s="46"/>
      <c r="DR99" s="46"/>
      <c r="DS99" s="46"/>
      <c r="DT99" s="46"/>
      <c r="DU99" s="46"/>
      <c r="DV99" s="46"/>
      <c r="DW99" s="46"/>
      <c r="DX99" s="46"/>
      <c r="DY99" s="46"/>
      <c r="DZ99" s="46"/>
      <c r="EA99" s="46"/>
      <c r="EB99" s="46"/>
      <c r="EC99" s="46"/>
      <c r="ED99" s="46"/>
      <c r="EE99" s="46"/>
      <c r="EF99" s="46"/>
      <c r="EG99" s="46"/>
      <c r="EH99" s="46"/>
      <c r="EI99" s="46"/>
      <c r="EJ99" s="46"/>
      <c r="EK99" s="46"/>
      <c r="EL99" s="46"/>
      <c r="EM99" s="46"/>
      <c r="EN99" s="46"/>
      <c r="EO99" s="46"/>
      <c r="EP99" s="46"/>
      <c r="EQ99" s="46"/>
      <c r="ER99" s="46"/>
      <c r="ES99" s="46"/>
      <c r="ET99" s="46"/>
      <c r="EU99" s="46"/>
      <c r="EV99" s="46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</row>
    <row r="100" spans="1:173" s="49" customFormat="1" ht="1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36"/>
      <c r="K100" s="36"/>
      <c r="L100" s="12"/>
      <c r="M100" s="15"/>
      <c r="N100" s="13"/>
      <c r="O100" s="13"/>
      <c r="P100" s="37"/>
      <c r="Q100" s="37"/>
      <c r="R100" s="13"/>
      <c r="S100" s="13"/>
      <c r="T100" s="13"/>
      <c r="U100" s="13"/>
      <c r="V100" s="37"/>
      <c r="W100" s="37"/>
      <c r="X100" s="13"/>
      <c r="Y100" s="12"/>
      <c r="Z100" s="12"/>
      <c r="AA100" s="12"/>
      <c r="AB100" s="12"/>
      <c r="AC100" s="13"/>
      <c r="AD100" s="13"/>
      <c r="AF100" s="50"/>
      <c r="AG100" s="50"/>
      <c r="AH100" s="50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7"/>
      <c r="CL100" s="47"/>
      <c r="CM100" s="47"/>
      <c r="CN100" s="47"/>
      <c r="CO100" s="47"/>
      <c r="CP100" s="47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  <c r="FP100" s="47"/>
      <c r="FQ100" s="47"/>
    </row>
    <row r="101" spans="1:173" s="49" customFormat="1" ht="1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36"/>
      <c r="K101" s="36"/>
      <c r="L101" s="12"/>
      <c r="M101" s="15"/>
      <c r="N101" s="13"/>
      <c r="O101" s="13"/>
      <c r="P101" s="37"/>
      <c r="Q101" s="37"/>
      <c r="R101" s="13"/>
      <c r="S101" s="13"/>
      <c r="T101" s="13"/>
      <c r="U101" s="13"/>
      <c r="V101" s="37"/>
      <c r="W101" s="37"/>
      <c r="X101" s="13"/>
      <c r="Y101" s="12"/>
      <c r="Z101" s="12"/>
      <c r="AA101" s="12"/>
      <c r="AB101" s="12"/>
      <c r="AC101" s="13"/>
      <c r="AD101" s="13"/>
      <c r="AF101" s="50"/>
      <c r="AG101" s="50"/>
      <c r="AH101" s="50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7"/>
      <c r="CL101" s="47"/>
      <c r="CM101" s="47"/>
      <c r="CN101" s="47"/>
      <c r="CO101" s="47"/>
      <c r="CP101" s="47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  <c r="FP101" s="47"/>
      <c r="FQ101" s="47"/>
    </row>
    <row r="102" spans="1:173" s="49" customFormat="1" ht="1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36"/>
      <c r="K102" s="36"/>
      <c r="L102" s="12"/>
      <c r="M102" s="15"/>
      <c r="N102" s="13"/>
      <c r="O102" s="13"/>
      <c r="P102" s="37"/>
      <c r="Q102" s="37"/>
      <c r="R102" s="13"/>
      <c r="S102" s="13"/>
      <c r="T102" s="13"/>
      <c r="U102" s="13"/>
      <c r="V102" s="37"/>
      <c r="W102" s="37"/>
      <c r="X102" s="13"/>
      <c r="Y102" s="12"/>
      <c r="Z102" s="12"/>
      <c r="AA102" s="12"/>
      <c r="AB102" s="12"/>
      <c r="AC102" s="13"/>
      <c r="AD102" s="13"/>
      <c r="AF102" s="50"/>
      <c r="AG102" s="50"/>
      <c r="AH102" s="50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7"/>
      <c r="CL102" s="47"/>
      <c r="CM102" s="47"/>
      <c r="CN102" s="47"/>
      <c r="CO102" s="47"/>
      <c r="CP102" s="47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  <c r="FP102" s="47"/>
      <c r="FQ102" s="47"/>
    </row>
    <row r="103" spans="1:173" s="49" customFormat="1" ht="1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36"/>
      <c r="K103" s="36"/>
      <c r="L103" s="12"/>
      <c r="M103" s="15"/>
      <c r="N103" s="13"/>
      <c r="O103" s="13"/>
      <c r="P103" s="37"/>
      <c r="Q103" s="37"/>
      <c r="R103" s="13"/>
      <c r="S103" s="13"/>
      <c r="T103" s="13"/>
      <c r="U103" s="13"/>
      <c r="V103" s="37"/>
      <c r="W103" s="37"/>
      <c r="X103" s="13"/>
      <c r="Y103" s="12"/>
      <c r="Z103" s="12"/>
      <c r="AA103" s="12"/>
      <c r="AB103" s="12"/>
      <c r="AC103" s="13"/>
      <c r="AD103" s="13"/>
      <c r="AF103" s="50"/>
      <c r="AG103" s="50"/>
      <c r="AH103" s="50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7"/>
      <c r="CL103" s="47"/>
      <c r="CM103" s="47"/>
      <c r="CN103" s="47"/>
      <c r="CO103" s="47"/>
      <c r="CP103" s="47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  <c r="FP103" s="47"/>
      <c r="FQ103" s="47"/>
    </row>
    <row r="104" spans="1:173" s="49" customFormat="1" ht="1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36"/>
      <c r="K104" s="36"/>
      <c r="L104" s="12"/>
      <c r="M104" s="15"/>
      <c r="N104" s="13"/>
      <c r="O104" s="13"/>
      <c r="P104" s="37"/>
      <c r="Q104" s="37"/>
      <c r="R104" s="13"/>
      <c r="S104" s="13"/>
      <c r="T104" s="13"/>
      <c r="U104" s="13"/>
      <c r="V104" s="37"/>
      <c r="W104" s="37"/>
      <c r="X104" s="13"/>
      <c r="Y104" s="12"/>
      <c r="Z104" s="12"/>
      <c r="AA104" s="12"/>
      <c r="AB104" s="12"/>
      <c r="AC104" s="13"/>
      <c r="AD104" s="13"/>
      <c r="AF104" s="50"/>
      <c r="AG104" s="50"/>
      <c r="AH104" s="50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7"/>
      <c r="CL104" s="47"/>
      <c r="CM104" s="47"/>
      <c r="CN104" s="47"/>
      <c r="CO104" s="47"/>
      <c r="CP104" s="47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  <c r="FP104" s="47"/>
      <c r="FQ104" s="47"/>
    </row>
    <row r="105" spans="1:173" s="49" customFormat="1" ht="1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36"/>
      <c r="K105" s="36"/>
      <c r="L105" s="12"/>
      <c r="M105" s="15"/>
      <c r="N105" s="13"/>
      <c r="O105" s="13"/>
      <c r="P105" s="37"/>
      <c r="Q105" s="37"/>
      <c r="R105" s="13"/>
      <c r="S105" s="13"/>
      <c r="T105" s="13"/>
      <c r="U105" s="13"/>
      <c r="V105" s="37"/>
      <c r="W105" s="37"/>
      <c r="X105" s="13"/>
      <c r="Y105" s="12"/>
      <c r="Z105" s="12"/>
      <c r="AA105" s="12"/>
      <c r="AB105" s="12"/>
      <c r="AC105" s="13"/>
      <c r="AD105" s="13"/>
      <c r="AF105" s="50"/>
      <c r="AG105" s="50"/>
      <c r="AH105" s="50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7"/>
      <c r="CL105" s="47"/>
      <c r="CM105" s="47"/>
      <c r="CN105" s="47"/>
      <c r="CO105" s="47"/>
      <c r="CP105" s="47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  <c r="FP105" s="47"/>
      <c r="FQ105" s="47"/>
    </row>
    <row r="106" spans="1:173" s="49" customFormat="1" ht="1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36"/>
      <c r="K106" s="36"/>
      <c r="L106" s="12"/>
      <c r="M106" s="15"/>
      <c r="N106" s="13"/>
      <c r="O106" s="13"/>
      <c r="P106" s="37"/>
      <c r="Q106" s="37"/>
      <c r="R106" s="13"/>
      <c r="S106" s="13"/>
      <c r="T106" s="13"/>
      <c r="U106" s="13"/>
      <c r="V106" s="37"/>
      <c r="W106" s="37"/>
      <c r="X106" s="13"/>
      <c r="Y106" s="12"/>
      <c r="Z106" s="12"/>
      <c r="AA106" s="12"/>
      <c r="AB106" s="12"/>
      <c r="AC106" s="13"/>
      <c r="AD106" s="13"/>
      <c r="AF106" s="50"/>
      <c r="AG106" s="50"/>
      <c r="AH106" s="50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7"/>
      <c r="CL106" s="47"/>
      <c r="CM106" s="47"/>
      <c r="CN106" s="47"/>
      <c r="CO106" s="47"/>
      <c r="CP106" s="47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  <c r="FP106" s="47"/>
      <c r="FQ106" s="47"/>
    </row>
    <row r="107" spans="1:173" s="49" customFormat="1" ht="1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36"/>
      <c r="K107" s="36"/>
      <c r="L107" s="12"/>
      <c r="M107" s="15"/>
      <c r="N107" s="13"/>
      <c r="O107" s="13"/>
      <c r="P107" s="37"/>
      <c r="Q107" s="37"/>
      <c r="R107" s="13"/>
      <c r="S107" s="13"/>
      <c r="T107" s="13"/>
      <c r="U107" s="13"/>
      <c r="V107" s="37"/>
      <c r="W107" s="37"/>
      <c r="X107" s="13"/>
      <c r="Y107" s="12"/>
      <c r="Z107" s="12"/>
      <c r="AA107" s="12"/>
      <c r="AB107" s="12"/>
      <c r="AC107" s="13"/>
      <c r="AD107" s="13"/>
      <c r="AF107" s="50"/>
      <c r="AG107" s="50"/>
      <c r="AH107" s="50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7"/>
      <c r="CL107" s="47"/>
      <c r="CM107" s="47"/>
      <c r="CN107" s="47"/>
      <c r="CO107" s="47"/>
      <c r="CP107" s="47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</row>
    <row r="108" spans="1:173" s="49" customFormat="1" ht="1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36"/>
      <c r="K108" s="36"/>
      <c r="L108" s="12"/>
      <c r="M108" s="15"/>
      <c r="N108" s="13"/>
      <c r="O108" s="13"/>
      <c r="P108" s="37"/>
      <c r="Q108" s="37"/>
      <c r="R108" s="13"/>
      <c r="S108" s="13"/>
      <c r="T108" s="13"/>
      <c r="U108" s="13"/>
      <c r="V108" s="37"/>
      <c r="W108" s="37"/>
      <c r="X108" s="13"/>
      <c r="Y108" s="12"/>
      <c r="Z108" s="12"/>
      <c r="AA108" s="12"/>
      <c r="AB108" s="12"/>
      <c r="AC108" s="13"/>
      <c r="AD108" s="13"/>
      <c r="AF108" s="50"/>
      <c r="AG108" s="50"/>
      <c r="AH108" s="50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7"/>
      <c r="CL108" s="47"/>
      <c r="CM108" s="47"/>
      <c r="CN108" s="47"/>
      <c r="CO108" s="47"/>
      <c r="CP108" s="47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  <c r="FP108" s="47"/>
      <c r="FQ108" s="47"/>
    </row>
    <row r="109" spans="1:173" s="49" customFormat="1" ht="1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36"/>
      <c r="K109" s="36"/>
      <c r="L109" s="12"/>
      <c r="M109" s="15"/>
      <c r="N109" s="13"/>
      <c r="O109" s="13"/>
      <c r="P109" s="37"/>
      <c r="Q109" s="37"/>
      <c r="R109" s="13"/>
      <c r="S109" s="13"/>
      <c r="T109" s="13"/>
      <c r="U109" s="13"/>
      <c r="V109" s="37"/>
      <c r="W109" s="37"/>
      <c r="X109" s="13"/>
      <c r="Y109" s="12"/>
      <c r="Z109" s="12"/>
      <c r="AA109" s="12"/>
      <c r="AB109" s="12"/>
      <c r="AC109" s="13"/>
      <c r="AD109" s="13"/>
      <c r="AF109" s="50"/>
      <c r="AG109" s="50"/>
      <c r="AH109" s="50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7"/>
      <c r="CL109" s="47"/>
      <c r="CM109" s="47"/>
      <c r="CN109" s="47"/>
      <c r="CO109" s="47"/>
      <c r="CP109" s="47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  <c r="FP109" s="47"/>
      <c r="FQ109" s="47"/>
    </row>
    <row r="110" spans="1:173" s="49" customFormat="1" ht="1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36"/>
      <c r="K110" s="36"/>
      <c r="L110" s="12"/>
      <c r="M110" s="15"/>
      <c r="N110" s="13"/>
      <c r="O110" s="13"/>
      <c r="P110" s="37"/>
      <c r="Q110" s="37"/>
      <c r="R110" s="13"/>
      <c r="S110" s="13"/>
      <c r="T110" s="13"/>
      <c r="U110" s="13"/>
      <c r="V110" s="37"/>
      <c r="W110" s="37"/>
      <c r="X110" s="13"/>
      <c r="Y110" s="12"/>
      <c r="Z110" s="12"/>
      <c r="AA110" s="12"/>
      <c r="AB110" s="12"/>
      <c r="AC110" s="13"/>
      <c r="AD110" s="13"/>
      <c r="AF110" s="50"/>
      <c r="AG110" s="50"/>
      <c r="AH110" s="50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7"/>
      <c r="CL110" s="47"/>
      <c r="CM110" s="47"/>
      <c r="CN110" s="47"/>
      <c r="CO110" s="47"/>
      <c r="CP110" s="47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  <c r="FP110" s="47"/>
      <c r="FQ110" s="47"/>
    </row>
    <row r="111" spans="1:173" s="49" customFormat="1" ht="1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36"/>
      <c r="K111" s="36"/>
      <c r="L111" s="12"/>
      <c r="M111" s="15"/>
      <c r="N111" s="13"/>
      <c r="O111" s="13"/>
      <c r="P111" s="37"/>
      <c r="Q111" s="37"/>
      <c r="R111" s="13"/>
      <c r="S111" s="13"/>
      <c r="T111" s="13"/>
      <c r="U111" s="13"/>
      <c r="V111" s="37"/>
      <c r="W111" s="37"/>
      <c r="X111" s="13"/>
      <c r="Y111" s="12"/>
      <c r="Z111" s="12"/>
      <c r="AA111" s="12"/>
      <c r="AB111" s="12"/>
      <c r="AC111" s="13"/>
      <c r="AD111" s="13"/>
      <c r="AF111" s="50"/>
      <c r="AG111" s="50"/>
      <c r="AH111" s="50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7"/>
      <c r="CL111" s="47"/>
      <c r="CM111" s="47"/>
      <c r="CN111" s="47"/>
      <c r="CO111" s="47"/>
      <c r="CP111" s="47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  <c r="FP111" s="47"/>
      <c r="FQ111" s="47"/>
    </row>
    <row r="112" spans="1:173" s="49" customFormat="1" ht="1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36"/>
      <c r="K112" s="36"/>
      <c r="L112" s="12"/>
      <c r="M112" s="15"/>
      <c r="N112" s="13"/>
      <c r="O112" s="13"/>
      <c r="P112" s="37"/>
      <c r="Q112" s="37"/>
      <c r="R112" s="13"/>
      <c r="S112" s="13"/>
      <c r="T112" s="13"/>
      <c r="U112" s="13"/>
      <c r="V112" s="37"/>
      <c r="W112" s="37"/>
      <c r="X112" s="13"/>
      <c r="Y112" s="12"/>
      <c r="Z112" s="12"/>
      <c r="AA112" s="12"/>
      <c r="AB112" s="12"/>
      <c r="AC112" s="13"/>
      <c r="AD112" s="13"/>
      <c r="AF112" s="50"/>
      <c r="AG112" s="50"/>
      <c r="AH112" s="50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7"/>
      <c r="CL112" s="47"/>
      <c r="CM112" s="47"/>
      <c r="CN112" s="47"/>
      <c r="CO112" s="47"/>
      <c r="CP112" s="47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  <c r="FP112" s="47"/>
      <c r="FQ112" s="47"/>
    </row>
    <row r="113" spans="1:173" s="49" customFormat="1" ht="1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36"/>
      <c r="K113" s="36"/>
      <c r="L113" s="12"/>
      <c r="M113" s="15"/>
      <c r="N113" s="13"/>
      <c r="O113" s="13"/>
      <c r="P113" s="37"/>
      <c r="Q113" s="37"/>
      <c r="R113" s="13"/>
      <c r="S113" s="13"/>
      <c r="T113" s="13"/>
      <c r="U113" s="13"/>
      <c r="V113" s="37"/>
      <c r="W113" s="37"/>
      <c r="X113" s="13"/>
      <c r="Y113" s="12"/>
      <c r="Z113" s="12"/>
      <c r="AA113" s="12"/>
      <c r="AB113" s="12"/>
      <c r="AC113" s="13"/>
      <c r="AD113" s="13"/>
      <c r="AF113" s="50"/>
      <c r="AG113" s="50"/>
      <c r="AH113" s="50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7"/>
      <c r="CL113" s="47"/>
      <c r="CM113" s="47"/>
      <c r="CN113" s="47"/>
      <c r="CO113" s="47"/>
      <c r="CP113" s="47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  <c r="FP113" s="47"/>
      <c r="FQ113" s="47"/>
    </row>
    <row r="114" spans="1:173" s="49" customFormat="1" ht="1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36"/>
      <c r="K114" s="36"/>
      <c r="L114" s="12"/>
      <c r="M114" s="15"/>
      <c r="N114" s="13"/>
      <c r="O114" s="13"/>
      <c r="P114" s="37"/>
      <c r="Q114" s="37"/>
      <c r="R114" s="13"/>
      <c r="S114" s="13"/>
      <c r="T114" s="13"/>
      <c r="U114" s="13"/>
      <c r="V114" s="37"/>
      <c r="W114" s="37"/>
      <c r="X114" s="13"/>
      <c r="Y114" s="12"/>
      <c r="Z114" s="12"/>
      <c r="AA114" s="12"/>
      <c r="AB114" s="12"/>
      <c r="AC114" s="13"/>
      <c r="AD114" s="13"/>
      <c r="AF114" s="50"/>
      <c r="AG114" s="50"/>
      <c r="AH114" s="50"/>
      <c r="AI114" s="46"/>
      <c r="AJ114" s="46"/>
      <c r="AK114" s="46"/>
      <c r="AL114" s="46"/>
      <c r="AM114" s="46"/>
      <c r="AN114" s="46"/>
      <c r="AO114" s="46"/>
      <c r="AP114" s="46"/>
      <c r="AQ114" s="46"/>
      <c r="AR114" s="46"/>
      <c r="AS114" s="46"/>
      <c r="AT114" s="46"/>
      <c r="AU114" s="46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  <c r="BG114" s="46"/>
      <c r="BH114" s="46"/>
      <c r="BI114" s="46"/>
      <c r="BJ114" s="46"/>
      <c r="BK114" s="46"/>
      <c r="BL114" s="46"/>
      <c r="BM114" s="46"/>
      <c r="BN114" s="46"/>
      <c r="BO114" s="46"/>
      <c r="BP114" s="46"/>
      <c r="BQ114" s="46"/>
      <c r="BR114" s="46"/>
      <c r="BS114" s="46"/>
      <c r="BT114" s="46"/>
      <c r="BU114" s="46"/>
      <c r="BV114" s="46"/>
      <c r="BW114" s="46"/>
      <c r="BX114" s="46"/>
      <c r="BY114" s="46"/>
      <c r="BZ114" s="46"/>
      <c r="CA114" s="46"/>
      <c r="CB114" s="46"/>
      <c r="CC114" s="46"/>
      <c r="CD114" s="46"/>
      <c r="CE114" s="46"/>
      <c r="CF114" s="46"/>
      <c r="CG114" s="46"/>
      <c r="CH114" s="46"/>
      <c r="CI114" s="46"/>
      <c r="CJ114" s="46"/>
      <c r="CK114" s="47"/>
      <c r="CL114" s="47"/>
      <c r="CM114" s="47"/>
      <c r="CN114" s="47"/>
      <c r="CO114" s="47"/>
      <c r="CP114" s="47"/>
      <c r="CQ114" s="46"/>
      <c r="CR114" s="46"/>
      <c r="CS114" s="46"/>
      <c r="CT114" s="46"/>
      <c r="CU114" s="46"/>
      <c r="CV114" s="46"/>
      <c r="CW114" s="46"/>
      <c r="CX114" s="46"/>
      <c r="CY114" s="46"/>
      <c r="CZ114" s="46"/>
      <c r="DA114" s="46"/>
      <c r="DB114" s="46"/>
      <c r="DC114" s="46"/>
      <c r="DD114" s="46"/>
      <c r="DE114" s="46"/>
      <c r="DF114" s="46"/>
      <c r="DG114" s="46"/>
      <c r="DH114" s="46"/>
      <c r="DI114" s="46"/>
      <c r="DJ114" s="46"/>
      <c r="DK114" s="46"/>
      <c r="DL114" s="46"/>
      <c r="DM114" s="46"/>
      <c r="DN114" s="46"/>
      <c r="DO114" s="46"/>
      <c r="DP114" s="46"/>
      <c r="DQ114" s="46"/>
      <c r="DR114" s="46"/>
      <c r="DS114" s="46"/>
      <c r="DT114" s="46"/>
      <c r="DU114" s="46"/>
      <c r="DV114" s="46"/>
      <c r="DW114" s="46"/>
      <c r="DX114" s="46"/>
      <c r="DY114" s="46"/>
      <c r="DZ114" s="46"/>
      <c r="EA114" s="46"/>
      <c r="EB114" s="46"/>
      <c r="EC114" s="46"/>
      <c r="ED114" s="46"/>
      <c r="EE114" s="46"/>
      <c r="EF114" s="46"/>
      <c r="EG114" s="46"/>
      <c r="EH114" s="46"/>
      <c r="EI114" s="46"/>
      <c r="EJ114" s="46"/>
      <c r="EK114" s="46"/>
      <c r="EL114" s="46"/>
      <c r="EM114" s="46"/>
      <c r="EN114" s="46"/>
      <c r="EO114" s="46"/>
      <c r="EP114" s="46"/>
      <c r="EQ114" s="46"/>
      <c r="ER114" s="46"/>
      <c r="ES114" s="46"/>
      <c r="ET114" s="46"/>
      <c r="EU114" s="46"/>
      <c r="EV114" s="46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  <c r="FP114" s="47"/>
      <c r="FQ114" s="47"/>
    </row>
    <row r="115" spans="1:173" s="49" customFormat="1" ht="1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36"/>
      <c r="K115" s="36"/>
      <c r="L115" s="12"/>
      <c r="M115" s="15"/>
      <c r="N115" s="13"/>
      <c r="O115" s="13"/>
      <c r="P115" s="37"/>
      <c r="Q115" s="37"/>
      <c r="R115" s="13"/>
      <c r="S115" s="13"/>
      <c r="T115" s="13"/>
      <c r="U115" s="13"/>
      <c r="V115" s="37"/>
      <c r="W115" s="37"/>
      <c r="X115" s="13"/>
      <c r="Y115" s="12"/>
      <c r="Z115" s="12"/>
      <c r="AA115" s="12"/>
      <c r="AB115" s="12"/>
      <c r="AC115" s="13"/>
      <c r="AD115" s="13"/>
      <c r="AF115" s="50"/>
      <c r="AG115" s="50"/>
      <c r="AH115" s="50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7"/>
      <c r="CL115" s="47"/>
      <c r="CM115" s="47"/>
      <c r="CN115" s="47"/>
      <c r="CO115" s="47"/>
      <c r="CP115" s="47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</row>
    <row r="116" spans="1:173" s="49" customFormat="1" ht="1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36"/>
      <c r="K116" s="36"/>
      <c r="L116" s="12"/>
      <c r="M116" s="15"/>
      <c r="N116" s="13"/>
      <c r="O116" s="13"/>
      <c r="P116" s="37"/>
      <c r="Q116" s="37"/>
      <c r="R116" s="13"/>
      <c r="S116" s="13"/>
      <c r="T116" s="13"/>
      <c r="U116" s="13"/>
      <c r="V116" s="37"/>
      <c r="W116" s="37"/>
      <c r="X116" s="13"/>
      <c r="Y116" s="12"/>
      <c r="Z116" s="12"/>
      <c r="AA116" s="12"/>
      <c r="AB116" s="12"/>
      <c r="AC116" s="13"/>
      <c r="AD116" s="13"/>
      <c r="AF116" s="50"/>
      <c r="AG116" s="50"/>
      <c r="AH116" s="50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6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  <c r="BG116" s="46"/>
      <c r="BH116" s="46"/>
      <c r="BI116" s="46"/>
      <c r="BJ116" s="46"/>
      <c r="BK116" s="46"/>
      <c r="BL116" s="46"/>
      <c r="BM116" s="46"/>
      <c r="BN116" s="46"/>
      <c r="BO116" s="46"/>
      <c r="BP116" s="46"/>
      <c r="BQ116" s="46"/>
      <c r="BR116" s="46"/>
      <c r="BS116" s="46"/>
      <c r="BT116" s="46"/>
      <c r="BU116" s="46"/>
      <c r="BV116" s="46"/>
      <c r="BW116" s="46"/>
      <c r="BX116" s="46"/>
      <c r="BY116" s="46"/>
      <c r="BZ116" s="46"/>
      <c r="CA116" s="46"/>
      <c r="CB116" s="46"/>
      <c r="CC116" s="46"/>
      <c r="CD116" s="46"/>
      <c r="CE116" s="46"/>
      <c r="CF116" s="46"/>
      <c r="CG116" s="46"/>
      <c r="CH116" s="46"/>
      <c r="CI116" s="46"/>
      <c r="CJ116" s="46"/>
      <c r="CK116" s="47"/>
      <c r="CL116" s="47"/>
      <c r="CM116" s="47"/>
      <c r="CN116" s="47"/>
      <c r="CO116" s="47"/>
      <c r="CP116" s="47"/>
      <c r="CQ116" s="46"/>
      <c r="CR116" s="46"/>
      <c r="CS116" s="46"/>
      <c r="CT116" s="46"/>
      <c r="CU116" s="46"/>
      <c r="CV116" s="46"/>
      <c r="CW116" s="46"/>
      <c r="CX116" s="46"/>
      <c r="CY116" s="46"/>
      <c r="CZ116" s="46"/>
      <c r="DA116" s="46"/>
      <c r="DB116" s="46"/>
      <c r="DC116" s="46"/>
      <c r="DD116" s="46"/>
      <c r="DE116" s="46"/>
      <c r="DF116" s="46"/>
      <c r="DG116" s="46"/>
      <c r="DH116" s="46"/>
      <c r="DI116" s="46"/>
      <c r="DJ116" s="46"/>
      <c r="DK116" s="46"/>
      <c r="DL116" s="46"/>
      <c r="DM116" s="46"/>
      <c r="DN116" s="46"/>
      <c r="DO116" s="46"/>
      <c r="DP116" s="46"/>
      <c r="DQ116" s="46"/>
      <c r="DR116" s="46"/>
      <c r="DS116" s="46"/>
      <c r="DT116" s="46"/>
      <c r="DU116" s="46"/>
      <c r="DV116" s="46"/>
      <c r="DW116" s="46"/>
      <c r="DX116" s="46"/>
      <c r="DY116" s="46"/>
      <c r="DZ116" s="46"/>
      <c r="EA116" s="46"/>
      <c r="EB116" s="46"/>
      <c r="EC116" s="46"/>
      <c r="ED116" s="46"/>
      <c r="EE116" s="46"/>
      <c r="EF116" s="46"/>
      <c r="EG116" s="46"/>
      <c r="EH116" s="46"/>
      <c r="EI116" s="46"/>
      <c r="EJ116" s="46"/>
      <c r="EK116" s="46"/>
      <c r="EL116" s="46"/>
      <c r="EM116" s="46"/>
      <c r="EN116" s="46"/>
      <c r="EO116" s="46"/>
      <c r="EP116" s="46"/>
      <c r="EQ116" s="46"/>
      <c r="ER116" s="46"/>
      <c r="ES116" s="46"/>
      <c r="ET116" s="46"/>
      <c r="EU116" s="46"/>
      <c r="EV116" s="46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  <c r="FP116" s="47"/>
      <c r="FQ116" s="47"/>
    </row>
    <row r="117" spans="1:173" s="49" customFormat="1" ht="1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36"/>
      <c r="K117" s="36"/>
      <c r="L117" s="12"/>
      <c r="M117" s="15"/>
      <c r="N117" s="13"/>
      <c r="O117" s="13"/>
      <c r="P117" s="37"/>
      <c r="Q117" s="37"/>
      <c r="R117" s="13"/>
      <c r="S117" s="13"/>
      <c r="T117" s="13"/>
      <c r="U117" s="13"/>
      <c r="V117" s="37"/>
      <c r="W117" s="37"/>
      <c r="X117" s="13"/>
      <c r="Y117" s="12"/>
      <c r="Z117" s="12"/>
      <c r="AA117" s="12"/>
      <c r="AB117" s="12"/>
      <c r="AC117" s="13"/>
      <c r="AD117" s="13"/>
      <c r="AF117" s="50"/>
      <c r="AG117" s="50"/>
      <c r="AH117" s="50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7"/>
      <c r="CL117" s="47"/>
      <c r="CM117" s="47"/>
      <c r="CN117" s="47"/>
      <c r="CO117" s="47"/>
      <c r="CP117" s="47"/>
      <c r="CQ117" s="46"/>
      <c r="CR117" s="46"/>
      <c r="CS117" s="46"/>
      <c r="CT117" s="46"/>
      <c r="CU117" s="46"/>
      <c r="CV117" s="46"/>
      <c r="CW117" s="46"/>
      <c r="CX117" s="46"/>
      <c r="CY117" s="46"/>
      <c r="CZ117" s="46"/>
      <c r="DA117" s="46"/>
      <c r="DB117" s="46"/>
      <c r="DC117" s="46"/>
      <c r="DD117" s="46"/>
      <c r="DE117" s="46"/>
      <c r="DF117" s="46"/>
      <c r="DG117" s="46"/>
      <c r="DH117" s="46"/>
      <c r="DI117" s="46"/>
      <c r="DJ117" s="46"/>
      <c r="DK117" s="46"/>
      <c r="DL117" s="46"/>
      <c r="DM117" s="46"/>
      <c r="DN117" s="46"/>
      <c r="DO117" s="46"/>
      <c r="DP117" s="46"/>
      <c r="DQ117" s="46"/>
      <c r="DR117" s="46"/>
      <c r="DS117" s="46"/>
      <c r="DT117" s="46"/>
      <c r="DU117" s="46"/>
      <c r="DV117" s="46"/>
      <c r="DW117" s="46"/>
      <c r="DX117" s="46"/>
      <c r="DY117" s="46"/>
      <c r="DZ117" s="46"/>
      <c r="EA117" s="46"/>
      <c r="EB117" s="46"/>
      <c r="EC117" s="46"/>
      <c r="ED117" s="46"/>
      <c r="EE117" s="46"/>
      <c r="EF117" s="46"/>
      <c r="EG117" s="46"/>
      <c r="EH117" s="46"/>
      <c r="EI117" s="46"/>
      <c r="EJ117" s="46"/>
      <c r="EK117" s="46"/>
      <c r="EL117" s="46"/>
      <c r="EM117" s="46"/>
      <c r="EN117" s="46"/>
      <c r="EO117" s="46"/>
      <c r="EP117" s="46"/>
      <c r="EQ117" s="46"/>
      <c r="ER117" s="46"/>
      <c r="ES117" s="46"/>
      <c r="ET117" s="46"/>
      <c r="EU117" s="46"/>
      <c r="EV117" s="46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  <c r="FP117" s="47"/>
      <c r="FQ117" s="47"/>
    </row>
  </sheetData>
  <mergeCells count="76">
    <mergeCell ref="A1:F3"/>
    <mergeCell ref="C9:AC9"/>
    <mergeCell ref="C11:C12"/>
    <mergeCell ref="D11:N12"/>
    <mergeCell ref="O11:X11"/>
    <mergeCell ref="O12:R12"/>
    <mergeCell ref="S12:V12"/>
    <mergeCell ref="W12:X12"/>
    <mergeCell ref="D22:N22"/>
    <mergeCell ref="O22:R22"/>
    <mergeCell ref="W22:X22"/>
    <mergeCell ref="C18:AC18"/>
    <mergeCell ref="D13:N13"/>
    <mergeCell ref="O13:R13"/>
    <mergeCell ref="W13:X13"/>
    <mergeCell ref="D14:N14"/>
    <mergeCell ref="O14:R14"/>
    <mergeCell ref="W14:X14"/>
    <mergeCell ref="C20:C21"/>
    <mergeCell ref="D20:N21"/>
    <mergeCell ref="O20:X20"/>
    <mergeCell ref="D15:N15"/>
    <mergeCell ref="O15:R15"/>
    <mergeCell ref="W15:X15"/>
    <mergeCell ref="S13:V15"/>
    <mergeCell ref="O21:R21"/>
    <mergeCell ref="S21:V21"/>
    <mergeCell ref="W21:X21"/>
    <mergeCell ref="D24:N24"/>
    <mergeCell ref="O24:R24"/>
    <mergeCell ref="W24:X24"/>
    <mergeCell ref="S22:V24"/>
    <mergeCell ref="C31:G31"/>
    <mergeCell ref="H31:L31"/>
    <mergeCell ref="M31:P31"/>
    <mergeCell ref="Q31:T31"/>
    <mergeCell ref="U31:X31"/>
    <mergeCell ref="C28:L29"/>
    <mergeCell ref="M28:P29"/>
    <mergeCell ref="Q28:T29"/>
    <mergeCell ref="U28:X29"/>
    <mergeCell ref="D23:N23"/>
    <mergeCell ref="O23:R23"/>
    <mergeCell ref="W23:X23"/>
    <mergeCell ref="Y28:AA29"/>
    <mergeCell ref="C30:G30"/>
    <mergeCell ref="H30:L30"/>
    <mergeCell ref="M30:P30"/>
    <mergeCell ref="Q30:T30"/>
    <mergeCell ref="U30:X30"/>
    <mergeCell ref="Y30:AA30"/>
    <mergeCell ref="D39:N39"/>
    <mergeCell ref="O39:R39"/>
    <mergeCell ref="D40:N40"/>
    <mergeCell ref="O40:R40"/>
    <mergeCell ref="Y31:AA31"/>
    <mergeCell ref="C35:AC35"/>
    <mergeCell ref="C37:C38"/>
    <mergeCell ref="D37:N38"/>
    <mergeCell ref="O37:R38"/>
    <mergeCell ref="D41:N41"/>
    <mergeCell ref="O41:R41"/>
    <mergeCell ref="D48:N48"/>
    <mergeCell ref="O48:R48"/>
    <mergeCell ref="D49:N49"/>
    <mergeCell ref="O49:R49"/>
    <mergeCell ref="D51:N51"/>
    <mergeCell ref="O51:R51"/>
    <mergeCell ref="D50:N50"/>
    <mergeCell ref="O50:R50"/>
    <mergeCell ref="D42:N42"/>
    <mergeCell ref="O42:R42"/>
    <mergeCell ref="C44:AC44"/>
    <mergeCell ref="C46:C47"/>
    <mergeCell ref="D46:N47"/>
    <mergeCell ref="O46:R4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C20"/>
  <sheetViews>
    <sheetView workbookViewId="0">
      <selection activeCell="Q37" sqref="Q37"/>
    </sheetView>
  </sheetViews>
  <sheetFormatPr defaultRowHeight="13.5"/>
  <sheetData>
    <row r="1" spans="1:29">
      <c r="A1" s="1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5"/>
      <c r="N1" s="8"/>
      <c r="O1" s="11"/>
      <c r="P1" s="11"/>
      <c r="Q1" s="11"/>
      <c r="R1" s="11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>
      <c r="A2" s="14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5"/>
      <c r="N2" s="8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8"/>
      <c r="O3" s="11"/>
      <c r="P3" s="11"/>
      <c r="Q3" s="11"/>
      <c r="R3" s="11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pans="1:29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5"/>
      <c r="N4" s="8"/>
      <c r="O4" s="11"/>
      <c r="P4" s="11"/>
      <c r="Q4" s="11"/>
      <c r="R4" s="11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29">
      <c r="A5" s="1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5"/>
      <c r="N5" s="8"/>
      <c r="O5" s="11"/>
      <c r="P5" s="11"/>
      <c r="Q5" s="11"/>
      <c r="R5" s="11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>
      <c r="A6" s="14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5"/>
      <c r="N6" s="8"/>
      <c r="O6" s="11"/>
      <c r="P6" s="11"/>
      <c r="Q6" s="11"/>
      <c r="R6" s="11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29">
      <c r="A7" s="14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5"/>
      <c r="N7" s="8"/>
      <c r="O7" s="11"/>
      <c r="P7" s="11"/>
      <c r="Q7" s="11"/>
      <c r="R7" s="11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29">
      <c r="A8" s="14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5"/>
      <c r="N8" s="8"/>
      <c r="O8" s="11"/>
      <c r="P8" s="11"/>
      <c r="Q8" s="11"/>
      <c r="R8" s="11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>
      <c r="A9" s="1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5"/>
      <c r="N9" s="8"/>
      <c r="O9" s="11"/>
      <c r="P9" s="11"/>
      <c r="Q9" s="11"/>
      <c r="R9" s="11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29">
      <c r="A10" s="14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5"/>
      <c r="N10" s="8"/>
      <c r="O10" s="11"/>
      <c r="P10" s="11"/>
      <c r="Q10" s="11"/>
      <c r="R10" s="11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>
      <c r="A11" s="14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5"/>
      <c r="N11" s="8"/>
      <c r="O11" s="11"/>
      <c r="P11" s="11"/>
      <c r="Q11" s="11"/>
      <c r="R11" s="11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29">
      <c r="A12" s="14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5"/>
      <c r="N12" s="8"/>
      <c r="O12" s="11"/>
      <c r="P12" s="11"/>
      <c r="Q12" s="11"/>
      <c r="R12" s="11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>
      <c r="A13" s="14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5"/>
      <c r="N13" s="8"/>
      <c r="O13" s="11"/>
      <c r="P13" s="11"/>
      <c r="Q13" s="11"/>
      <c r="R13" s="11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>
      <c r="A14" s="14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5"/>
      <c r="N14" s="8"/>
      <c r="O14" s="11"/>
      <c r="P14" s="11"/>
      <c r="Q14" s="11"/>
      <c r="R14" s="11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>
      <c r="A15" s="14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5"/>
      <c r="N15" s="8"/>
      <c r="O15" s="11"/>
      <c r="P15" s="11"/>
      <c r="Q15" s="11"/>
      <c r="R15" s="11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29">
      <c r="A16" s="14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5"/>
      <c r="N16" s="8"/>
      <c r="O16" s="11"/>
      <c r="P16" s="11"/>
      <c r="Q16" s="11"/>
      <c r="R16" s="11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>
      <c r="A17" s="14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5"/>
      <c r="N17" s="8"/>
      <c r="O17" s="11"/>
      <c r="P17" s="11"/>
      <c r="Q17" s="11"/>
      <c r="R17" s="11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>
      <c r="A18" s="14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5"/>
      <c r="N18" s="8"/>
      <c r="O18" s="11"/>
      <c r="P18" s="11"/>
      <c r="Q18" s="11"/>
      <c r="R18" s="11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>
      <c r="A19" s="14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5"/>
      <c r="N19" s="8"/>
      <c r="O19" s="11"/>
      <c r="P19" s="11"/>
      <c r="Q19" s="11"/>
      <c r="R19" s="11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spans="1:29">
      <c r="A20" s="14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5"/>
      <c r="N20" s="8"/>
      <c r="O20" s="11"/>
      <c r="P20" s="11"/>
      <c r="Q20" s="11"/>
      <c r="R20" s="11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응력결과(부재력,Truss)</vt:lpstr>
      <vt:lpstr>Sheet1</vt:lpstr>
      <vt:lpstr>'응력결과(부재력,Truss)'!Print_Area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MIDASIT</dc:creator>
  <cp:lastModifiedBy>전 제석</cp:lastModifiedBy>
  <cp:lastPrinted>2022-08-24T03:21:28Z</cp:lastPrinted>
  <dcterms:created xsi:type="dcterms:W3CDTF">2021-01-11T00:09:17Z</dcterms:created>
  <dcterms:modified xsi:type="dcterms:W3CDTF">2023-02-17T05:29:03Z</dcterms:modified>
</cp:coreProperties>
</file>